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 defaultThemeVersion="166925"/>
  <xr:revisionPtr revIDLastSave="0" documentId="13_ncr:1_{FEE0CC8E-5125-447A-A4E7-3F37CBE696D8}" xr6:coauthVersionLast="47" xr6:coauthVersionMax="47" xr10:uidLastSave="{00000000-0000-0000-0000-000000000000}"/>
  <bookViews>
    <workbookView xWindow="-28920" yWindow="-120" windowWidth="29040" windowHeight="15720" xr2:uid="{AE50EEC1-C33E-4B6B-9780-753B2BAD9F53}"/>
  </bookViews>
  <sheets>
    <sheet name="Rate Changes" sheetId="1" r:id="rId1"/>
    <sheet name="Calculation Order and Example" sheetId="3" r:id="rId2"/>
  </sheets>
  <definedNames>
    <definedName name="\A" localSheetId="1">#REF!</definedName>
    <definedName name="\A">#REF!</definedName>
    <definedName name="\B" localSheetId="1">#REF!</definedName>
    <definedName name="\B">#REF!</definedName>
    <definedName name="\C" localSheetId="1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_12CPADJBBRDCOL">#REF!</definedName>
    <definedName name="_12CPADJBBRDROW">#REF!</definedName>
    <definedName name="_12CPADJBP1">#REF!</definedName>
    <definedName name="_12CPADJBP2">#REF!</definedName>
    <definedName name="_12CPADJDBRDCOL">#REF!</definedName>
    <definedName name="_12CPADJDP1">#REF!</definedName>
    <definedName name="_12CPADJDP2">#REF!</definedName>
    <definedName name="_12CPADJRATEP1">#REF!</definedName>
    <definedName name="_12CPADJRATEP2">#REF!</definedName>
    <definedName name="_12CPADJRTBRDCO">#REF!</definedName>
    <definedName name="_12CPADJRTBRDRO">#REF!</definedName>
    <definedName name="_12CPADJRTP1">#REF!</definedName>
    <definedName name="_12CPADJRTP1A">#REF!</definedName>
    <definedName name="_12CPADJRTP1B">#REF!</definedName>
    <definedName name="_12CPADJRTP2A">#REF!</definedName>
    <definedName name="_12CPADJRTP2B">#REF!</definedName>
    <definedName name="_12CPADJUSTED">#REF!</definedName>
    <definedName name="_12CPADJUSTEDRA">#REF!</definedName>
    <definedName name="_12CPALLO">#REF!</definedName>
    <definedName name="_12CPALLO2">#REF!</definedName>
    <definedName name="_12CPALLOBRDCOL">#REF!</definedName>
    <definedName name="_12CPALLOBRDROW">#REF!</definedName>
    <definedName name="_12cpalloclassp1a">#REF!</definedName>
    <definedName name="_12cpallogrpp1a">#REF!</definedName>
    <definedName name="_12cpallogrpp1b">#REF!</definedName>
    <definedName name="_12CPALLORATEP1A">#REF!</definedName>
    <definedName name="_12CPALLORATEP1B">#REF!</definedName>
    <definedName name="_12CPALLORATEP1C">#REF!</definedName>
    <definedName name="_12CPALLORATEP1D">#REF!</definedName>
    <definedName name="_12CPALLORATEP1E">#REF!</definedName>
    <definedName name="_12CPBALANCEP1">#REF!</definedName>
    <definedName name="_12CPFINAL">#REF!</definedName>
    <definedName name="_12CPINPTBRDCOL">#REF!</definedName>
    <definedName name="_12CPINPTBRDROW">#REF!</definedName>
    <definedName name="_12CPINPUT">#REF!</definedName>
    <definedName name="_12CPINPUT1">#REF!</definedName>
    <definedName name="_12CPINPUTBRDCO">#REF!</definedName>
    <definedName name="_12CPINPUTBRDRO">#REF!</definedName>
    <definedName name="_12CPINPUTP2">#REF!</definedName>
    <definedName name="_12CPINPUTRATE">#REF!</definedName>
    <definedName name="_12CPINPUTRATEP">#REF!</definedName>
    <definedName name="_12CPINPUTRATEP2">#REF!</definedName>
    <definedName name="_12CPINPUTRATEP3">#REF!</definedName>
    <definedName name="_12CPINPUTRATEP4">#REF!</definedName>
    <definedName name="_12cpsalesclassp1a">#REF!</definedName>
    <definedName name="_12cpsalesgrpp1a">#REF!</definedName>
    <definedName name="_12cpsalesgrpp1b">#REF!</definedName>
    <definedName name="_12CPSALESRATEP1">#REF!</definedName>
    <definedName name="_12CPSALESRATEP2">#REF!</definedName>
    <definedName name="_12CPSALESRATEP3">#REF!</definedName>
    <definedName name="_12CPSALESRATEP4">#REF!</definedName>
    <definedName name="_12CPSEPAADJ">#REF!</definedName>
    <definedName name="_12CPSEPAADJRAT">#REF!</definedName>
    <definedName name="_1CPALLO">#REF!</definedName>
    <definedName name="_1CPALLO2">#REF!</definedName>
    <definedName name="_1CPALLOBRDCOL">#REF!</definedName>
    <definedName name="_1CPALLOBRDROW">#REF!</definedName>
    <definedName name="_1cpalloclassp1a">#REF!</definedName>
    <definedName name="_1cpallogrpp1a">#REF!</definedName>
    <definedName name="_1cpallogrpp1b">#REF!</definedName>
    <definedName name="_1CPALLORATE">#REF!</definedName>
    <definedName name="_1CPALLORATEP1A">#REF!</definedName>
    <definedName name="_1CPALLORATEP1B">#REF!</definedName>
    <definedName name="_1CPALLORATEP1C">#REF!</definedName>
    <definedName name="_1CPALLORATEP1D">#REF!</definedName>
    <definedName name="_1CPALLORATEP1E">#REF!</definedName>
    <definedName name="_1CPBALANCEP1">#REF!</definedName>
    <definedName name="_4CPALLO">#REF!</definedName>
    <definedName name="_4CPALLO2">#REF!</definedName>
    <definedName name="_4CPALLOBRDCOL">#REF!</definedName>
    <definedName name="_4CPALLOBRDROW">#REF!</definedName>
    <definedName name="_4cpalloclassp1a">#REF!</definedName>
    <definedName name="_4cpallogrpp1a">#REF!</definedName>
    <definedName name="_4cpallogrpp1b">#REF!</definedName>
    <definedName name="_4CPALLORATEP1A">#REF!</definedName>
    <definedName name="_4CPALLORATEP1B">#REF!</definedName>
    <definedName name="_4CPALLORATEP1C">#REF!</definedName>
    <definedName name="_4CPALLORATEP1D">#REF!</definedName>
    <definedName name="_4CPALLORATEP1E">#REF!</definedName>
    <definedName name="_4CPBALANCEP1">#REF!</definedName>
    <definedName name="_4cpsalesclassp1a">#REF!</definedName>
    <definedName name="_4cpsalesgrpp1a">#REF!</definedName>
    <definedName name="_4cpsalesgrpp1b">#REF!</definedName>
    <definedName name="_4CPSALESRATEP1">#REF!</definedName>
    <definedName name="_4CPSALESRATEP2">#REF!</definedName>
    <definedName name="_4CPSALESRATEP3">#REF!</definedName>
    <definedName name="_4CPSALESRATEP4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4</definedName>
    <definedName name="_AtRisk_SimSetting_MultipleCPUMode" hidden="1">0</definedName>
    <definedName name="_AtRisk_SimSetting_RandomNumberGenerator" hidden="1">0</definedName>
    <definedName name="_AtRisk_SimSetting_ReportOptionCustomItemCumulativeOverlay01" hidden="1">0</definedName>
    <definedName name="_AtRisk_SimSetting_ReportOptionCustomItemCumulativeOverlay02" hidden="1">0</definedName>
    <definedName name="_AtRisk_SimSetting_ReportOptionCustomItemCumulativeOverlay03" hidden="1">0</definedName>
    <definedName name="_AtRisk_SimSetting_ReportOptionCustomItemCumulativeOverlay04" hidden="1">0</definedName>
    <definedName name="_AtRisk_SimSetting_ReportOptionCustomItemCumulativeOverlay05" hidden="1">0</definedName>
    <definedName name="_AtRisk_SimSetting_ReportOptionCustomItemCumulativeOverlay06" hidden="1">0</definedName>
    <definedName name="_AtRisk_SimSetting_ReportOptionCustomItemDistributionFormat01" hidden="1">1</definedName>
    <definedName name="_AtRisk_SimSetting_ReportOptionCustomItemDistributionFormat02" hidden="1">1</definedName>
    <definedName name="_AtRisk_SimSetting_ReportOptionCustomItemDistributionFormat03" hidden="1">4</definedName>
    <definedName name="_AtRisk_SimSetting_ReportOptionCustomItemDistributionFormat04" hidden="1">1</definedName>
    <definedName name="_AtRisk_SimSetting_ReportOptionCustomItemDistributionFormat05" hidden="1">1</definedName>
    <definedName name="_AtRisk_SimSetting_ReportOptionCustomItemDistributionFormat06" hidden="1">1</definedName>
    <definedName name="_AtRisk_SimSetting_ReportOptionCustomItemGraphFormat01" hidden="1">1</definedName>
    <definedName name="_AtRisk_SimSetting_ReportOptionCustomItemGraphFormat02" hidden="1">1</definedName>
    <definedName name="_AtRisk_SimSetting_ReportOptionCustomItemGraphFormat03" hidden="1">1</definedName>
    <definedName name="_AtRisk_SimSetting_ReportOptionCustomItemGraphFormat04" hidden="1">1</definedName>
    <definedName name="_AtRisk_SimSetting_ReportOptionCustomItemGraphFormat05" hidden="1">1</definedName>
    <definedName name="_AtRisk_SimSetting_ReportOptionCustomItemGraphFormat06" hidden="1">1</definedName>
    <definedName name="_AtRisk_SimSetting_ReportOptionCustomItemItemIndex01" hidden="1">0</definedName>
    <definedName name="_AtRisk_SimSetting_ReportOptionCustomItemItemIndex02" hidden="1">1</definedName>
    <definedName name="_AtRisk_SimSetting_ReportOptionCustomItemItemIndex03" hidden="1">2</definedName>
    <definedName name="_AtRisk_SimSetting_ReportOptionCustomItemItemIndex04" hidden="1">3</definedName>
    <definedName name="_AtRisk_SimSetting_ReportOptionCustomItemItemIndex05" hidden="1">4</definedName>
    <definedName name="_AtRisk_SimSetting_ReportOptionCustomItemItemIndex06" hidden="1">5</definedName>
    <definedName name="_AtRisk_SimSetting_ReportOptionCustomItemItemSize01" hidden="1">0</definedName>
    <definedName name="_AtRisk_SimSetting_ReportOptionCustomItemItemSize02" hidden="1">0</definedName>
    <definedName name="_AtRisk_SimSetting_ReportOptionCustomItemItemSize03" hidden="1">0</definedName>
    <definedName name="_AtRisk_SimSetting_ReportOptionCustomItemItemSize04" hidden="1">0</definedName>
    <definedName name="_AtRisk_SimSetting_ReportOptionCustomItemItemSize05" hidden="1">0</definedName>
    <definedName name="_AtRisk_SimSetting_ReportOptionCustomItemItemSize06" hidden="1">0</definedName>
    <definedName name="_AtRisk_SimSetting_ReportOptionCustomItemItemType01" hidden="1">1</definedName>
    <definedName name="_AtRisk_SimSetting_ReportOptionCustomItemItemType02" hidden="1">5</definedName>
    <definedName name="_AtRisk_SimSetting_ReportOptionCustomItemItemType03" hidden="1">1</definedName>
    <definedName name="_AtRisk_SimSetting_ReportOptionCustomItemItemType04" hidden="1">3</definedName>
    <definedName name="_AtRisk_SimSetting_ReportOptionCustomItemItemType05" hidden="1">2</definedName>
    <definedName name="_AtRisk_SimSetting_ReportOptionCustomItemItemType06" hidden="1">4</definedName>
    <definedName name="_AtRisk_SimSetting_ReportOptionCustomItemLegendType01" hidden="1">0</definedName>
    <definedName name="_AtRisk_SimSetting_ReportOptionCustomItemLegendType02" hidden="1">0</definedName>
    <definedName name="_AtRisk_SimSetting_ReportOptionCustomItemLegendType03" hidden="1">0</definedName>
    <definedName name="_AtRisk_SimSetting_ReportOptionCustomItemLegendType04" hidden="1">0</definedName>
    <definedName name="_AtRisk_SimSetting_ReportOptionCustomItemLegendType05" hidden="1">0</definedName>
    <definedName name="_AtRisk_SimSetting_ReportOptionCustomItemLegendType06" hidden="1">0</definedName>
    <definedName name="_AtRisk_SimSetting_ReportOptionCustomItemsCount" hidden="1">6</definedName>
    <definedName name="_AtRisk_SimSetting_ReportOptionCustomItemSensitivityFormat01" hidden="1">1</definedName>
    <definedName name="_AtRisk_SimSetting_ReportOptionCustomItemSensitivityFormat02" hidden="1">1</definedName>
    <definedName name="_AtRisk_SimSetting_ReportOptionCustomItemSensitivityFormat03" hidden="1">1</definedName>
    <definedName name="_AtRisk_SimSetting_ReportOptionCustomItemSensitivityFormat04" hidden="1">1</definedName>
    <definedName name="_AtRisk_SimSetting_ReportOptionCustomItemSensitivityFormat05" hidden="1">1</definedName>
    <definedName name="_AtRisk_SimSetting_ReportOptionCustomItemSensitivityFormat06" hidden="1">1</definedName>
    <definedName name="_AtRisk_SimSetting_ReportOptionCustomItemSummaryGraphType01" hidden="1">0</definedName>
    <definedName name="_AtRisk_SimSetting_ReportOptionCustomItemSummaryGraphType02" hidden="1">0</definedName>
    <definedName name="_AtRisk_SimSetting_ReportOptionCustomItemSummaryGraphType03" hidden="1">0</definedName>
    <definedName name="_AtRisk_SimSetting_ReportOptionCustomItemSummaryGraphType04" hidden="1">0</definedName>
    <definedName name="_AtRisk_SimSetting_ReportOptionCustomItemSummaryGraphType05" hidden="1">0</definedName>
    <definedName name="_AtRisk_SimSetting_ReportOptionCustomItemSummaryGraphType06" hidden="1">0</definedName>
    <definedName name="_AtRisk_SimSetting_ReportOptionDataMode" hidden="1">1</definedName>
    <definedName name="_AtRisk_SimSetting_ReportOptionReportMultiSimType" hidden="1">0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ReportStyle" hidden="1">2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a">#REF!</definedName>
    <definedName name="AFFIRM_Groups" localSheetId="1">#REF!</definedName>
    <definedName name="AFFIRM_Groups">#REF!</definedName>
    <definedName name="ALLOSUM" localSheetId="1">#REF!</definedName>
    <definedName name="ALLOSUM">#REF!</definedName>
    <definedName name="ALLOSUMBRD" localSheetId="1">#REF!</definedName>
    <definedName name="ALLOSUMBRD">#REF!</definedName>
    <definedName name="ALLOSUMBRDCOL" localSheetId="1">#REF!</definedName>
    <definedName name="ALLOSUMBRDCOL">#REF!</definedName>
    <definedName name="ALLOSUMBRDRATE">#REF!</definedName>
    <definedName name="allosumclassp1a">#REF!</definedName>
    <definedName name="allosumgrpp1a">#REF!</definedName>
    <definedName name="allosumgrpp1b">#REF!</definedName>
    <definedName name="ALLOSUMP1">#REF!</definedName>
    <definedName name="ALLOSUMP2">#REF!</definedName>
    <definedName name="ALLOSUMP3">#REF!</definedName>
    <definedName name="ALLOSUMP4">#REF!</definedName>
    <definedName name="ALLOSUMRATEP1A">#REF!</definedName>
    <definedName name="ALLOSUMRATEP1B">#REF!</definedName>
    <definedName name="ALLOSUMRATEP1C">#REF!</definedName>
    <definedName name="ALLOSUMRATEP1D">#REF!</definedName>
    <definedName name="ALLOSUMRATEP1E">#REF!</definedName>
    <definedName name="ALLOSUMRATEP2A">#REF!</definedName>
    <definedName name="ALLOSUMRATEP2B">#REF!</definedName>
    <definedName name="ALLOSUMRATEP2C">#REF!</definedName>
    <definedName name="ALLOSUMRATEP2D">#REF!</definedName>
    <definedName name="asd">#REF!</definedName>
    <definedName name="bobby">#REF!</definedName>
    <definedName name="Broad_Categories">#REF!</definedName>
    <definedName name="ByClass">#REF!</definedName>
    <definedName name="ByRate">#REF!</definedName>
    <definedName name="centsperkwhyear" localSheetId="1">#REF!</definedName>
    <definedName name="centsperkwhyear">#REF!</definedName>
    <definedName name="cg" localSheetId="1">#REF!</definedName>
    <definedName name="cg">#REF!</definedName>
    <definedName name="CO" localSheetId="1">#REF!</definedName>
    <definedName name="CO">#REF!</definedName>
    <definedName name="Contract_Data" localSheetId="1">#REF!</definedName>
    <definedName name="Contract_Data">#REF!</definedName>
    <definedName name="Contract_Signed_with_Rep" localSheetId="1">#REF!</definedName>
    <definedName name="Contract_Signed_with_Rep">#REF!</definedName>
    <definedName name="DATA" localSheetId="1">#REF!</definedName>
    <definedName name="DATA">#REF!</definedName>
    <definedName name="DATA1" localSheetId="1">#REF!</definedName>
    <definedName name="DATA1">#REF!</definedName>
    <definedName name="demandsalesclassp1">#REF!</definedName>
    <definedName name="demandsalesclassp2">#REF!</definedName>
    <definedName name="demandsalesgrpp1">#REF!</definedName>
    <definedName name="demandsalesgrpp2">#REF!</definedName>
    <definedName name="demandsalesratep1">#REF!</definedName>
    <definedName name="demandsalesratep2">#REF!</definedName>
    <definedName name="demandsalesratep3">#REF!</definedName>
    <definedName name="demandsalesratep4">#REF!</definedName>
    <definedName name="ENERALLO">#REF!</definedName>
    <definedName name="ENERALLO2">#REF!</definedName>
    <definedName name="ENERALLOBRDCOL">#REF!</definedName>
    <definedName name="ENERALLOBRDROW">#REF!</definedName>
    <definedName name="eneralloclassp1a">#REF!</definedName>
    <definedName name="enerallogrpp1a">#REF!</definedName>
    <definedName name="enerallogrpp1b">#REF!</definedName>
    <definedName name="ENERALLORATE">#REF!</definedName>
    <definedName name="ENERALLORATEP1A">#REF!</definedName>
    <definedName name="ENERALLORATEP1B">#REF!</definedName>
    <definedName name="ENERALLORATEP1C">#REF!</definedName>
    <definedName name="ENERALLORATEP1D">#REF!</definedName>
    <definedName name="ENERALLORATEP1E">#REF!</definedName>
    <definedName name="ENERBALANCEP1">#REF!</definedName>
    <definedName name="esg">#REF!</definedName>
    <definedName name="grp">#REF!</definedName>
    <definedName name="MWHSALES" localSheetId="1">#REF!</definedName>
    <definedName name="MWHSALES">#REF!</definedName>
    <definedName name="MWHSALESBRD" localSheetId="1">#REF!</definedName>
    <definedName name="MWHSALESBRD">#REF!</definedName>
    <definedName name="mwhsalesclassp1" localSheetId="1">#REF!</definedName>
    <definedName name="mwhsalesclassp1">#REF!</definedName>
    <definedName name="mwhsalesgrpp1">#REF!</definedName>
    <definedName name="mwhsalesgrpp2">#REF!</definedName>
    <definedName name="MWHSALESP2">#REF!</definedName>
    <definedName name="MWHSALESRATECOL">#REF!</definedName>
    <definedName name="mwhsalesratep1">#REF!</definedName>
    <definedName name="mwhsalesratep2">#REF!</definedName>
    <definedName name="mwhsalesratep3">#REF!</definedName>
    <definedName name="mwhsalesratep4">#REF!</definedName>
    <definedName name="mwhsalesratep5">#REF!</definedName>
    <definedName name="MWHSALESRATEROW">#REF!</definedName>
    <definedName name="Page_1">#REF!</definedName>
    <definedName name="Page_2">#REF!</definedName>
    <definedName name="Page_3">#REF!</definedName>
    <definedName name="Page_4">#REF!</definedName>
    <definedName name="Pal_Workbook_GUID" hidden="1">"ELZM82X9SULIZRS97Y3CGWES"</definedName>
    <definedName name="Print_Titles_MI" localSheetId="1">#REF!,#REF!</definedName>
    <definedName name="Print_Titles_MI">#REF!,#REF!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7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ECUR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3" l="1"/>
  <c r="G25" i="3"/>
  <c r="G9" i="3"/>
  <c r="G19" i="3"/>
  <c r="G11" i="3" l="1"/>
  <c r="G13" i="3" s="1"/>
  <c r="G14" i="3" l="1"/>
  <c r="G21" i="3" l="1"/>
  <c r="G23" i="3" s="1"/>
</calcChain>
</file>

<file path=xl/sharedStrings.xml><?xml version="1.0" encoding="utf-8"?>
<sst xmlns="http://schemas.openxmlformats.org/spreadsheetml/2006/main" count="180" uniqueCount="162">
  <si>
    <t>Rider</t>
  </si>
  <si>
    <t>Percentage</t>
  </si>
  <si>
    <t>Notes</t>
  </si>
  <si>
    <t>Calculation Order</t>
  </si>
  <si>
    <t>Example:  Commercial Customer on PLM</t>
  </si>
  <si>
    <t>Bill Item</t>
  </si>
  <si>
    <t>Calculation Method</t>
  </si>
  <si>
    <t>Calculation</t>
  </si>
  <si>
    <t>Equals</t>
  </si>
  <si>
    <t>Base Bill</t>
  </si>
  <si>
    <t>Old Tariffs</t>
  </si>
  <si>
    <t>===&gt;</t>
  </si>
  <si>
    <t>Percentage * Base Bill</t>
  </si>
  <si>
    <t>Industrial Load Retention (ILR)</t>
  </si>
  <si>
    <t>Price * Total kWh</t>
  </si>
  <si>
    <t>(not applicable)</t>
  </si>
  <si>
    <t>Totaled to Make:</t>
  </si>
  <si>
    <t>Total Base Bill</t>
  </si>
  <si>
    <t>Environmental Compliance Cost Recovery (ECCR)</t>
  </si>
  <si>
    <t>Percentage * Total Base Bill</t>
  </si>
  <si>
    <t>Demand Side Management (DSM)</t>
  </si>
  <si>
    <t>Real Time Pricing (RTP) Incremental</t>
  </si>
  <si>
    <t>RTP Calculations</t>
  </si>
  <si>
    <t>Fuel Cost Recovery (FCR)</t>
  </si>
  <si>
    <t>Current FCR Rates</t>
  </si>
  <si>
    <t>Senior Citizen Fuel Discount</t>
  </si>
  <si>
    <t>Totaled (including Total Base Bill) to Make:</t>
  </si>
  <si>
    <t>Bill Before MFF</t>
  </si>
  <si>
    <t>Municipal Franchise Fees (MFF)</t>
  </si>
  <si>
    <t>Percentage * Bill Before MFF</t>
  </si>
  <si>
    <t>Taxes</t>
  </si>
  <si>
    <t>Applicable Tax Calculation</t>
  </si>
  <si>
    <t>Totaled Up to Make:</t>
  </si>
  <si>
    <t>Total Bill</t>
  </si>
  <si>
    <t>2.  If applicable - Large Industrial customers only</t>
  </si>
  <si>
    <t>3.  If applicable - Residential and Commercial customers only</t>
  </si>
  <si>
    <t>5.  If applicable - RTP customers only</t>
  </si>
  <si>
    <t>7.  Example assuming customer is inside city limits</t>
  </si>
  <si>
    <t>8.  Example using 7% tax rate</t>
  </si>
  <si>
    <t>Rate</t>
  </si>
  <si>
    <t>Proposed Base Rate Increase Percentage</t>
  </si>
  <si>
    <t>BU</t>
  </si>
  <si>
    <t>APS-COM</t>
  </si>
  <si>
    <t>APS-IND</t>
  </si>
  <si>
    <t>EAF-IND</t>
  </si>
  <si>
    <t>EOL</t>
  </si>
  <si>
    <t>ET</t>
  </si>
  <si>
    <t>N/A</t>
  </si>
  <si>
    <t>FPA-COM</t>
  </si>
  <si>
    <t>FPA-IND</t>
  </si>
  <si>
    <t>FSTOU-C</t>
  </si>
  <si>
    <t>FSTOU-I</t>
  </si>
  <si>
    <t>G-C</t>
  </si>
  <si>
    <t>G-I</t>
  </si>
  <si>
    <t>GS-C</t>
  </si>
  <si>
    <t>GS-I</t>
  </si>
  <si>
    <t>GS-R</t>
  </si>
  <si>
    <t>IOP-C</t>
  </si>
  <si>
    <t>IOP-I</t>
  </si>
  <si>
    <t>OGS-C</t>
  </si>
  <si>
    <t>OGS-I</t>
  </si>
  <si>
    <t>OL-Govt</t>
  </si>
  <si>
    <t>OLNG-BB</t>
  </si>
  <si>
    <t>OL-NGRE</t>
  </si>
  <si>
    <t>OPT</t>
  </si>
  <si>
    <t>PLL-C</t>
  </si>
  <si>
    <t>PLL-I</t>
  </si>
  <si>
    <t>PLL-R</t>
  </si>
  <si>
    <t>PLM-C</t>
  </si>
  <si>
    <t>PLM-I</t>
  </si>
  <si>
    <t>PLM-R</t>
  </si>
  <si>
    <t>PLS-C</t>
  </si>
  <si>
    <t>PLS-I</t>
  </si>
  <si>
    <t>PLS-R</t>
  </si>
  <si>
    <t>PLS-U</t>
  </si>
  <si>
    <t>Pre-Pay</t>
  </si>
  <si>
    <t>R</t>
  </si>
  <si>
    <t>RLG</t>
  </si>
  <si>
    <t>R-M</t>
  </si>
  <si>
    <t>RTDAPSC</t>
  </si>
  <si>
    <t>RTDAPSI</t>
  </si>
  <si>
    <t>RTDFPAC</t>
  </si>
  <si>
    <t>RTDFPAI</t>
  </si>
  <si>
    <t>RTDGOVI</t>
  </si>
  <si>
    <t>RTDGSDI</t>
  </si>
  <si>
    <t>RTDPLLC</t>
  </si>
  <si>
    <t>RTDPLLI</t>
  </si>
  <si>
    <t>RTDPLMC</t>
  </si>
  <si>
    <t>RTDPLMI</t>
  </si>
  <si>
    <t>RTDPLSI</t>
  </si>
  <si>
    <t>RTDPLSc</t>
  </si>
  <si>
    <t>RTDRN-C</t>
  </si>
  <si>
    <t>RTDRN-I</t>
  </si>
  <si>
    <t>RTDTEOC</t>
  </si>
  <si>
    <t>RTDTEOI</t>
  </si>
  <si>
    <t>RTGOVC</t>
  </si>
  <si>
    <t>RTGSDC</t>
  </si>
  <si>
    <t>RTHTEOI</t>
  </si>
  <si>
    <t>RTHFPAC</t>
  </si>
  <si>
    <t>RTHFPAI</t>
  </si>
  <si>
    <t>RTHGSDI</t>
  </si>
  <si>
    <t>RTHPLLC</t>
  </si>
  <si>
    <t>RTHPLLI</t>
  </si>
  <si>
    <t>RTHPLMC</t>
  </si>
  <si>
    <t>RTHPLMI</t>
  </si>
  <si>
    <t>RTHPLSI</t>
  </si>
  <si>
    <t>RTHRN-C</t>
  </si>
  <si>
    <t>RTHRN-I</t>
  </si>
  <si>
    <t>RTPDHLF</t>
  </si>
  <si>
    <t>RTPDSCH</t>
  </si>
  <si>
    <t>RTPDSLM</t>
  </si>
  <si>
    <t>RTPHET</t>
  </si>
  <si>
    <t>RTPHGC</t>
  </si>
  <si>
    <t>RTPHGI</t>
  </si>
  <si>
    <t>RTPHSLM</t>
  </si>
  <si>
    <t>SAS-COM</t>
  </si>
  <si>
    <t>SAS-IND</t>
  </si>
  <si>
    <t>SASND-C</t>
  </si>
  <si>
    <t>SASND-I</t>
  </si>
  <si>
    <t>SCH</t>
  </si>
  <si>
    <t>SLM</t>
  </si>
  <si>
    <t>TC - M</t>
  </si>
  <si>
    <t>TC - U</t>
  </si>
  <si>
    <t>TOUEO-C</t>
  </si>
  <si>
    <t>TOUEO-I</t>
  </si>
  <si>
    <t>TOUGSDC</t>
  </si>
  <si>
    <t>TOUGSDI</t>
  </si>
  <si>
    <t>TOU-HLF</t>
  </si>
  <si>
    <t>TOU-FDC</t>
  </si>
  <si>
    <t>TOU-FDI</t>
  </si>
  <si>
    <t>TOU-PEV</t>
  </si>
  <si>
    <t>TOU-RD</t>
  </si>
  <si>
    <t>TOU-REO</t>
  </si>
  <si>
    <t>TOURN-C</t>
  </si>
  <si>
    <t>TOURN-I</t>
  </si>
  <si>
    <t>TOUSC-C</t>
  </si>
  <si>
    <t>TOUSC-I</t>
  </si>
  <si>
    <t>UD</t>
  </si>
  <si>
    <t>TOU-EOL</t>
  </si>
  <si>
    <t>1.  Temporary Rate Specific Adjustment</t>
  </si>
  <si>
    <t>No Change</t>
  </si>
  <si>
    <t>6.  Example using 10,000 kWh on Secondary FCR-26 Summer</t>
  </si>
  <si>
    <t>Temporary Base Rate Adjustment</t>
  </si>
  <si>
    <t>10,000 kWh * $0.045876</t>
  </si>
  <si>
    <t>DSM-R13p:</t>
  </si>
  <si>
    <t>DSM-C12p:</t>
  </si>
  <si>
    <t>ECCR-12p:</t>
  </si>
  <si>
    <t>MFF Average:</t>
  </si>
  <si>
    <t>MFF 10p Inside:</t>
  </si>
  <si>
    <t>MFF 10p Outside:</t>
  </si>
  <si>
    <t>Rate changes for April 2024 Vogtle Units 3 and 4 Prudency Base Rates</t>
  </si>
  <si>
    <t>TOUSC-MAC</t>
  </si>
  <si>
    <t>April 2024 Order of Calculation and Example Bill</t>
  </si>
  <si>
    <t>1000*13.5965%</t>
  </si>
  <si>
    <t>$1,135.97 * 11.8096%</t>
  </si>
  <si>
    <t>$1,135.97 * 2.2585%</t>
  </si>
  <si>
    <t>$1,754.53 * 3.0701%</t>
  </si>
  <si>
    <t>$1,808.40 * 7%</t>
  </si>
  <si>
    <t>TOU-EVC</t>
  </si>
  <si>
    <t>PLM Tariff Effective Since Jan 2024</t>
  </si>
  <si>
    <t>Income Qualified Discount (IQD)</t>
  </si>
  <si>
    <t>4.  If applicable - Income Qualified Discount Domestic Rates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</si>
</sst>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000%"/>
    <numFmt numFmtId="165" formatCode="0.00000%"/>
    <numFmt numFmtId="166" formatCode="0.000%"/>
    <numFmt numFmtId="167" formatCode="0.000000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0" tint="-0.249977111117893"/>
      <name val="Calibri"/>
      <family val="2"/>
      <scheme val="minor"/>
    </font>
    <font>
      <b/>
      <sz val="10"/>
      <color rgb="FF00B050"/>
      <name val="Arial"/>
      <family val="2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</font>
    <font>
      <b/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Calibri"/>
      <family val="2"/>
      <scheme val="minor"/>
    </font>
    <font>
      <b/>
      <u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44" fontId="5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0" applyFont="1"/>
    <xf numFmtId="0" fontId="4" fillId="0" borderId="0" xfId="0" applyFont="1"/>
    <xf numFmtId="164" fontId="4" fillId="0" borderId="0" xfId="2" applyNumberFormat="1" applyFont="1" applyAlignment="1">
      <alignment horizontal="center"/>
    </xf>
    <xf numFmtId="0" fontId="4" fillId="0" borderId="0" xfId="0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164" fontId="4" fillId="0" borderId="0" xfId="2" applyNumberFormat="1" applyFont="1" applyFill="1" applyAlignment="1">
      <alignment horizontal="center"/>
    </xf>
    <xf numFmtId="49" fontId="4" fillId="0" borderId="0" xfId="0" applyNumberFormat="1" applyFont="1"/>
    <xf numFmtId="0" fontId="2" fillId="0" borderId="0" xfId="0" applyFont="1"/>
    <xf numFmtId="0" fontId="9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3" applyFont="1"/>
    <xf numFmtId="164" fontId="8" fillId="0" borderId="0" xfId="2" applyNumberFormat="1" applyFont="1" applyFill="1" applyAlignment="1">
      <alignment horizontal="center"/>
    </xf>
    <xf numFmtId="164" fontId="8" fillId="0" borderId="0" xfId="0" applyNumberFormat="1" applyFont="1"/>
    <xf numFmtId="164" fontId="6" fillId="0" borderId="0" xfId="0" applyNumberFormat="1" applyFont="1" applyAlignment="1">
      <alignment horizontal="center"/>
    </xf>
    <xf numFmtId="9" fontId="6" fillId="0" borderId="0" xfId="2" applyFont="1" applyAlignment="1">
      <alignment horizontal="center"/>
    </xf>
    <xf numFmtId="165" fontId="10" fillId="0" borderId="0" xfId="2" applyNumberFormat="1" applyFont="1" applyFill="1" applyAlignment="1">
      <alignment horizontal="center"/>
    </xf>
    <xf numFmtId="0" fontId="8" fillId="0" borderId="0" xfId="5" applyFont="1"/>
    <xf numFmtId="164" fontId="8" fillId="0" borderId="0" xfId="0" applyNumberFormat="1" applyFont="1" applyAlignment="1">
      <alignment horizontal="right"/>
    </xf>
    <xf numFmtId="165" fontId="8" fillId="0" borderId="0" xfId="2" applyNumberFormat="1" applyFont="1" applyFill="1"/>
    <xf numFmtId="0" fontId="8" fillId="0" borderId="0" xfId="0" applyFont="1" applyAlignment="1">
      <alignment horizontal="right"/>
    </xf>
    <xf numFmtId="164" fontId="8" fillId="0" borderId="0" xfId="6" applyNumberFormat="1" applyFont="1" applyFill="1" applyAlignment="1">
      <alignment horizontal="right"/>
    </xf>
    <xf numFmtId="164" fontId="8" fillId="0" borderId="0" xfId="2" applyNumberFormat="1" applyFont="1" applyAlignment="1">
      <alignment horizontal="center"/>
    </xf>
    <xf numFmtId="0" fontId="10" fillId="0" borderId="0" xfId="0" applyFont="1" applyAlignment="1">
      <alignment horizontal="center"/>
    </xf>
    <xf numFmtId="165" fontId="8" fillId="0" borderId="0" xfId="4" applyNumberFormat="1" applyFont="1" applyFill="1" applyAlignment="1">
      <alignment horizontal="center"/>
    </xf>
    <xf numFmtId="166" fontId="6" fillId="0" borderId="0" xfId="2" applyNumberFormat="1" applyFont="1" applyAlignment="1">
      <alignment horizontal="center"/>
    </xf>
    <xf numFmtId="10" fontId="6" fillId="0" borderId="0" xfId="2" applyNumberFormat="1" applyFont="1" applyAlignment="1">
      <alignment horizontal="center"/>
    </xf>
    <xf numFmtId="167" fontId="8" fillId="0" borderId="0" xfId="0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0" fontId="7" fillId="0" borderId="0" xfId="0" applyFont="1" applyAlignment="1">
      <alignment horizontal="center"/>
    </xf>
    <xf numFmtId="0" fontId="10" fillId="0" borderId="0" xfId="0" applyFont="1"/>
    <xf numFmtId="164" fontId="10" fillId="0" borderId="0" xfId="4" applyNumberFormat="1" applyFont="1" applyAlignment="1">
      <alignment horizontal="center"/>
    </xf>
    <xf numFmtId="164" fontId="10" fillId="0" borderId="0" xfId="2" applyNumberFormat="1" applyFont="1" applyAlignment="1">
      <alignment horizontal="center"/>
    </xf>
    <xf numFmtId="164" fontId="10" fillId="0" borderId="0" xfId="4" applyNumberFormat="1" applyFont="1" applyFill="1" applyAlignment="1">
      <alignment horizontal="center"/>
    </xf>
    <xf numFmtId="0" fontId="3" fillId="0" borderId="0" xfId="8" applyFont="1"/>
    <xf numFmtId="0" fontId="4" fillId="0" borderId="0" xfId="8" applyFont="1"/>
    <xf numFmtId="0" fontId="4" fillId="0" borderId="0" xfId="8" applyFont="1" applyAlignment="1">
      <alignment horizontal="center"/>
    </xf>
    <xf numFmtId="14" fontId="4" fillId="0" borderId="0" xfId="8" applyNumberFormat="1" applyFont="1" applyAlignment="1">
      <alignment horizontal="center"/>
    </xf>
    <xf numFmtId="0" fontId="2" fillId="0" borderId="0" xfId="8" applyFont="1"/>
    <xf numFmtId="0" fontId="13" fillId="0" borderId="0" xfId="8" applyFont="1"/>
    <xf numFmtId="0" fontId="14" fillId="0" borderId="0" xfId="8" applyFont="1" applyAlignment="1">
      <alignment horizontal="center"/>
    </xf>
    <xf numFmtId="0" fontId="14" fillId="0" borderId="0" xfId="8" applyFont="1"/>
    <xf numFmtId="0" fontId="15" fillId="0" borderId="0" xfId="8" applyFont="1" applyAlignment="1">
      <alignment horizontal="center" wrapText="1"/>
    </xf>
    <xf numFmtId="0" fontId="16" fillId="0" borderId="0" xfId="8" applyFont="1"/>
    <xf numFmtId="0" fontId="16" fillId="0" borderId="0" xfId="8" applyFont="1" applyAlignment="1">
      <alignment horizontal="center"/>
    </xf>
    <xf numFmtId="0" fontId="16" fillId="0" borderId="0" xfId="8" quotePrefix="1" applyFont="1" applyAlignment="1">
      <alignment horizontal="center"/>
    </xf>
    <xf numFmtId="44" fontId="16" fillId="0" borderId="0" xfId="9" applyFont="1" applyAlignment="1">
      <alignment horizontal="center"/>
    </xf>
    <xf numFmtId="44" fontId="16" fillId="0" borderId="0" xfId="9" applyFont="1"/>
    <xf numFmtId="0" fontId="16" fillId="0" borderId="4" xfId="8" applyFont="1" applyBorder="1" applyAlignment="1">
      <alignment horizontal="center"/>
    </xf>
    <xf numFmtId="44" fontId="16" fillId="0" borderId="4" xfId="9" applyFont="1" applyBorder="1"/>
    <xf numFmtId="0" fontId="17" fillId="0" borderId="0" xfId="8" applyFont="1" applyAlignment="1">
      <alignment horizontal="right"/>
    </xf>
    <xf numFmtId="0" fontId="17" fillId="0" borderId="0" xfId="8" applyFont="1" applyAlignment="1">
      <alignment horizontal="center"/>
    </xf>
    <xf numFmtId="44" fontId="17" fillId="0" borderId="0" xfId="9" applyFont="1"/>
    <xf numFmtId="8" fontId="16" fillId="0" borderId="0" xfId="8" applyNumberFormat="1" applyFont="1" applyAlignment="1">
      <alignment horizontal="center"/>
    </xf>
    <xf numFmtId="44" fontId="16" fillId="0" borderId="0" xfId="9" applyFont="1" applyBorder="1"/>
    <xf numFmtId="8" fontId="16" fillId="0" borderId="4" xfId="8" applyNumberFormat="1" applyFont="1" applyBorder="1" applyAlignment="1">
      <alignment horizontal="center"/>
    </xf>
    <xf numFmtId="0" fontId="16" fillId="0" borderId="5" xfId="8" applyFont="1" applyBorder="1" applyAlignment="1">
      <alignment horizontal="center"/>
    </xf>
    <xf numFmtId="8" fontId="16" fillId="0" borderId="0" xfId="9" applyNumberFormat="1" applyFont="1" applyAlignment="1">
      <alignment horizontal="center"/>
    </xf>
    <xf numFmtId="44" fontId="16" fillId="0" borderId="5" xfId="9" applyFont="1" applyBorder="1"/>
    <xf numFmtId="0" fontId="15" fillId="0" borderId="0" xfId="8" applyFont="1"/>
    <xf numFmtId="0" fontId="9" fillId="4" borderId="0" xfId="0" applyFont="1" applyFill="1" applyAlignment="1">
      <alignment horizontal="center"/>
    </xf>
    <xf numFmtId="164" fontId="9" fillId="4" borderId="0" xfId="2" applyNumberFormat="1" applyFont="1" applyFill="1" applyAlignment="1">
      <alignment horizontal="center" wrapText="1"/>
    </xf>
    <xf numFmtId="44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19" fillId="0" borderId="0" xfId="0" applyFont="1"/>
    <xf numFmtId="44" fontId="16" fillId="0" borderId="0" xfId="8" applyNumberFormat="1" applyFont="1" applyAlignment="1">
      <alignment horizontal="center"/>
    </xf>
    <xf numFmtId="0" fontId="18" fillId="0" borderId="0" xfId="3" applyFont="1"/>
    <xf numFmtId="164" fontId="8" fillId="0" borderId="0" xfId="7" applyNumberFormat="1" applyFont="1"/>
    <xf numFmtId="0" fontId="9" fillId="0" borderId="0" xfId="7" applyFont="1" applyAlignment="1">
      <alignment horizontal="center"/>
    </xf>
    <xf numFmtId="0" fontId="5" fillId="0" borderId="0" xfId="7"/>
    <xf numFmtId="8" fontId="5" fillId="0" borderId="0" xfId="7" applyNumberFormat="1"/>
    <xf numFmtId="44" fontId="16" fillId="0" borderId="0" xfId="8" applyNumberFormat="1" applyFont="1"/>
    <xf numFmtId="0" fontId="12" fillId="3" borderId="1" xfId="8" applyFont="1" applyFill="1" applyBorder="1" applyAlignment="1">
      <alignment horizontal="center"/>
    </xf>
    <xf numFmtId="0" fontId="12" fillId="3" borderId="2" xfId="8" applyFont="1" applyFill="1" applyBorder="1" applyAlignment="1">
      <alignment horizontal="center"/>
    </xf>
    <xf numFmtId="0" fontId="12" fillId="3" borderId="3" xfId="8" applyFont="1" applyFill="1" applyBorder="1" applyAlignment="1">
      <alignment horizontal="center"/>
    </xf>
    <xf numFmtId="0" fontId="14" fillId="2" borderId="1" xfId="8" applyFont="1" applyFill="1" applyBorder="1" applyAlignment="1">
      <alignment horizontal="center"/>
    </xf>
    <xf numFmtId="0" fontId="14" fillId="2" borderId="2" xfId="8" applyFont="1" applyFill="1" applyBorder="1" applyAlignment="1">
      <alignment horizontal="center"/>
    </xf>
    <xf numFmtId="0" fontId="14" fillId="2" borderId="3" xfId="8" applyFont="1" applyFill="1" applyBorder="1" applyAlignment="1">
      <alignment horizontal="center"/>
    </xf>
  </cellXfs>
  <cellStyles count="10">
    <cellStyle name="Currency" xfId="1" builtinId="4"/>
    <cellStyle name="Currency 2" xfId="9" xr:uid="{1EE8B00A-9F14-4823-A124-E31FE97A1F92}"/>
    <cellStyle name="Normal" xfId="0" builtinId="0"/>
    <cellStyle name="Normal 2" xfId="7" xr:uid="{4F39CF08-4D3A-4A26-9113-FE02D95EA158}"/>
    <cellStyle name="Normal 3" xfId="3" xr:uid="{EA92414F-A983-430F-B813-991043D8FAEA}"/>
    <cellStyle name="Normal 3 2" xfId="5" xr:uid="{E46E01A1-AEC4-4A43-8039-D7BA0D5406A5}"/>
    <cellStyle name="Normal 62" xfId="8" xr:uid="{F96D477B-B5C7-49B9-B81C-8BAD80ABB37D}"/>
    <cellStyle name="Percent" xfId="2" builtinId="5"/>
    <cellStyle name="Percent 3" xfId="4" xr:uid="{071B645F-53E4-40AE-BE05-71E24BBA1EB5}"/>
    <cellStyle name="Percent 3 2" xfId="6" xr:uid="{EB75D987-1B0D-4607-8B3F-BDAD296BA6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7AD66-2276-4FF2-9DE7-8830A12EF5AE}">
  <sheetPr>
    <tabColor theme="7" tint="0.39997558519241921"/>
    <pageSetUpPr autoPageBreaks="0"/>
  </sheetPr>
  <dimension ref="A1:AD172"/>
  <sheetViews>
    <sheetView showGridLines="0" tabSelected="1" workbookViewId="0">
      <selection activeCell="C13" sqref="C13"/>
    </sheetView>
  </sheetViews>
  <sheetFormatPr defaultColWidth="9.28515625" defaultRowHeight="15" x14ac:dyDescent="0.25"/>
  <cols>
    <col min="1" max="1" width="4.42578125" style="7" customWidth="1"/>
    <col min="2" max="2" width="9.28515625" customWidth="1"/>
    <col min="3" max="3" width="19.28515625" customWidth="1"/>
    <col min="4" max="5" width="9.28515625" customWidth="1"/>
    <col min="6" max="6" width="17.42578125" style="7" customWidth="1"/>
    <col min="7" max="7" width="26.5703125" style="24" customWidth="1"/>
    <col min="8" max="8" width="12.28515625" style="7" bestFit="1" customWidth="1"/>
    <col min="9" max="9" width="24.28515625" style="7" customWidth="1"/>
    <col min="10" max="10" width="13.7109375" style="7" customWidth="1"/>
    <col min="11" max="11" width="9.28515625" style="7"/>
    <col min="12" max="12" width="22.28515625" style="6" bestFit="1" customWidth="1"/>
    <col min="13" max="13" width="20.28515625" style="6" bestFit="1" customWidth="1"/>
    <col min="14" max="14" width="9.28515625" style="2" customWidth="1"/>
    <col min="15" max="15" width="2" style="2" customWidth="1"/>
    <col min="16" max="16" width="18.7109375" style="2" bestFit="1" customWidth="1"/>
    <col min="17" max="17" width="9" style="2" bestFit="1" customWidth="1"/>
    <col min="18" max="18" width="9.28515625" style="2"/>
    <col min="19" max="19" width="14.7109375" style="2" customWidth="1"/>
    <col min="20" max="20" width="8.5703125" style="2" bestFit="1" customWidth="1"/>
    <col min="21" max="21" width="17.28515625" style="2" customWidth="1"/>
    <col min="22" max="22" width="9.28515625" style="2"/>
    <col min="23" max="23" width="12.7109375" style="2" bestFit="1" customWidth="1"/>
    <col min="24" max="24" width="11" style="2" bestFit="1" customWidth="1"/>
    <col min="25" max="25" width="9.28515625" style="2"/>
    <col min="26" max="26" width="11.28515625" style="2" bestFit="1" customWidth="1"/>
    <col min="27" max="27" width="8.7109375" style="2" bestFit="1" customWidth="1"/>
    <col min="28" max="16384" width="9.28515625" style="2"/>
  </cols>
  <sheetData>
    <row r="1" spans="1:30" ht="21" x14ac:dyDescent="0.35">
      <c r="A1" s="1" t="s">
        <v>150</v>
      </c>
      <c r="F1" s="2"/>
      <c r="G1" s="3"/>
      <c r="H1" s="2"/>
      <c r="I1" s="4"/>
      <c r="J1" s="5"/>
      <c r="K1" s="2"/>
      <c r="O1" s="31"/>
      <c r="P1" s="7"/>
      <c r="Q1" s="7"/>
      <c r="R1" s="7"/>
      <c r="S1" s="1"/>
      <c r="U1" s="8"/>
      <c r="W1" s="4"/>
      <c r="X1" s="5"/>
    </row>
    <row r="2" spans="1:30" x14ac:dyDescent="0.25">
      <c r="A2" s="9"/>
      <c r="F2" s="2"/>
      <c r="G2" s="3"/>
      <c r="H2" s="2"/>
      <c r="I2" s="2"/>
      <c r="J2" s="2"/>
      <c r="K2" s="2"/>
      <c r="R2" s="7"/>
      <c r="S2" s="10"/>
      <c r="U2" s="8"/>
    </row>
    <row r="3" spans="1:30" ht="30" x14ac:dyDescent="0.25">
      <c r="A3" s="2"/>
      <c r="B3" s="62" t="s">
        <v>39</v>
      </c>
      <c r="C3" s="63" t="s">
        <v>40</v>
      </c>
      <c r="F3" s="11" t="s">
        <v>0</v>
      </c>
      <c r="G3" s="11" t="s">
        <v>1</v>
      </c>
      <c r="H3" s="15"/>
      <c r="I3" s="2"/>
      <c r="J3" s="2"/>
      <c r="K3" s="2"/>
      <c r="R3" s="7"/>
      <c r="U3" s="8"/>
    </row>
    <row r="4" spans="1:30" x14ac:dyDescent="0.25">
      <c r="B4" s="13" t="s">
        <v>41</v>
      </c>
      <c r="C4" s="65" t="s">
        <v>140</v>
      </c>
      <c r="F4" s="32" t="s">
        <v>144</v>
      </c>
      <c r="G4" s="33">
        <v>1.3583E-2</v>
      </c>
      <c r="H4" s="15"/>
      <c r="L4" s="16"/>
      <c r="M4" s="17"/>
      <c r="P4" s="18"/>
      <c r="R4" s="7"/>
      <c r="S4" s="7"/>
      <c r="T4" s="19"/>
      <c r="U4" s="14"/>
      <c r="V4" s="7"/>
      <c r="W4" s="7"/>
      <c r="X4" s="20"/>
      <c r="Z4" s="7"/>
      <c r="AA4" s="20"/>
      <c r="AB4" s="20"/>
      <c r="AC4" s="7"/>
      <c r="AD4" s="20"/>
    </row>
    <row r="5" spans="1:30" x14ac:dyDescent="0.25">
      <c r="B5" s="13" t="s">
        <v>42</v>
      </c>
      <c r="C5" s="14">
        <v>0.13639299999999999</v>
      </c>
      <c r="F5" s="32" t="s">
        <v>145</v>
      </c>
      <c r="G5" s="33">
        <v>2.2585000000000001E-2</v>
      </c>
      <c r="H5" s="15"/>
      <c r="L5" s="16"/>
      <c r="M5" s="17"/>
      <c r="P5" s="21"/>
      <c r="Q5" s="7"/>
      <c r="R5" s="7"/>
      <c r="S5" s="7"/>
      <c r="T5" s="19"/>
      <c r="U5" s="14"/>
      <c r="V5" s="7"/>
      <c r="W5" s="7"/>
      <c r="X5" s="20"/>
      <c r="Z5" s="7"/>
      <c r="AA5" s="20"/>
      <c r="AB5" s="20"/>
      <c r="AC5" s="7"/>
      <c r="AD5" s="20"/>
    </row>
    <row r="6" spans="1:30" x14ac:dyDescent="0.25">
      <c r="B6" s="13" t="s">
        <v>43</v>
      </c>
      <c r="C6" s="14">
        <v>0.13639299999999999</v>
      </c>
      <c r="F6" s="32"/>
      <c r="G6" s="25"/>
      <c r="H6" s="15"/>
      <c r="P6" s="21"/>
      <c r="Q6" s="7"/>
      <c r="R6" s="7"/>
      <c r="S6" s="7"/>
      <c r="T6" s="19"/>
      <c r="U6" s="14"/>
      <c r="V6" s="7"/>
      <c r="W6" s="7"/>
      <c r="X6" s="22"/>
      <c r="Z6" s="7"/>
      <c r="AA6" s="22"/>
      <c r="AB6" s="22"/>
      <c r="AC6" s="7"/>
      <c r="AD6" s="22"/>
    </row>
    <row r="7" spans="1:30" x14ac:dyDescent="0.25">
      <c r="B7" s="13" t="s">
        <v>44</v>
      </c>
      <c r="C7" s="14">
        <v>0.13666200000000001</v>
      </c>
      <c r="F7" s="32" t="s">
        <v>146</v>
      </c>
      <c r="G7" s="33">
        <v>0.11809600000000001</v>
      </c>
      <c r="H7" s="15"/>
      <c r="L7" s="16"/>
      <c r="M7" s="17"/>
      <c r="P7" s="21"/>
      <c r="Q7" s="7"/>
      <c r="R7" s="7"/>
      <c r="T7" s="19"/>
      <c r="U7" s="14"/>
      <c r="V7" s="7"/>
      <c r="W7" s="7"/>
      <c r="X7" s="23"/>
      <c r="Z7" s="7"/>
      <c r="AA7" s="23"/>
      <c r="AB7" s="23"/>
      <c r="AC7" s="7"/>
      <c r="AD7" s="23"/>
    </row>
    <row r="8" spans="1:30" x14ac:dyDescent="0.25">
      <c r="B8" s="13" t="s">
        <v>45</v>
      </c>
      <c r="C8" s="14">
        <v>0.136653</v>
      </c>
      <c r="F8" s="32"/>
      <c r="G8" s="25"/>
      <c r="H8" s="15"/>
      <c r="P8" s="21"/>
      <c r="Q8" s="7"/>
      <c r="R8" s="7"/>
      <c r="S8" s="7"/>
      <c r="T8" s="19"/>
      <c r="U8" s="14"/>
      <c r="V8" s="7"/>
      <c r="W8" s="7"/>
      <c r="X8" s="22"/>
      <c r="Z8" s="7"/>
      <c r="AA8" s="22"/>
      <c r="AB8" s="22"/>
      <c r="AC8" s="7"/>
      <c r="AD8" s="22"/>
    </row>
    <row r="9" spans="1:30" x14ac:dyDescent="0.25">
      <c r="B9" s="13" t="s">
        <v>46</v>
      </c>
      <c r="C9" s="14" t="s">
        <v>47</v>
      </c>
      <c r="F9" s="32"/>
      <c r="G9" s="34"/>
      <c r="H9" s="15"/>
      <c r="L9" s="16"/>
      <c r="M9" s="17"/>
      <c r="P9" s="7"/>
      <c r="Q9" s="7"/>
      <c r="R9" s="7"/>
      <c r="S9" s="7"/>
      <c r="T9" s="19"/>
      <c r="U9" s="14"/>
      <c r="V9" s="7"/>
      <c r="W9" s="7"/>
      <c r="X9" s="20"/>
      <c r="Z9" s="7"/>
      <c r="AA9" s="20"/>
      <c r="AB9" s="20"/>
      <c r="AC9" s="7"/>
      <c r="AD9" s="20"/>
    </row>
    <row r="10" spans="1:30" x14ac:dyDescent="0.25">
      <c r="B10" s="13" t="s">
        <v>48</v>
      </c>
      <c r="C10" s="14">
        <v>0.136604</v>
      </c>
      <c r="F10" s="32"/>
      <c r="G10" s="32"/>
      <c r="H10" s="15"/>
      <c r="L10" s="12"/>
      <c r="M10" s="12"/>
      <c r="R10" s="7"/>
      <c r="S10" s="7"/>
      <c r="T10" s="19"/>
      <c r="U10" s="14"/>
      <c r="V10" s="7"/>
      <c r="W10" s="7"/>
      <c r="X10" s="22"/>
      <c r="Z10" s="7"/>
      <c r="AA10" s="22"/>
      <c r="AB10" s="22"/>
      <c r="AC10" s="7"/>
      <c r="AD10" s="22"/>
    </row>
    <row r="11" spans="1:30" x14ac:dyDescent="0.25">
      <c r="B11" s="13" t="s">
        <v>49</v>
      </c>
      <c r="C11" s="14">
        <v>0.136604</v>
      </c>
      <c r="F11" s="32" t="s">
        <v>148</v>
      </c>
      <c r="G11" s="35">
        <v>3.0700999999999999E-2</v>
      </c>
      <c r="H11" s="15"/>
      <c r="K11" s="15"/>
      <c r="L11" s="12"/>
      <c r="M11" s="12"/>
      <c r="R11" s="7"/>
      <c r="S11" s="7"/>
      <c r="T11" s="19"/>
      <c r="U11" s="14"/>
      <c r="V11" s="7"/>
      <c r="W11" s="7"/>
      <c r="X11" s="23"/>
      <c r="Z11" s="7"/>
      <c r="AA11" s="23"/>
      <c r="AB11" s="23"/>
      <c r="AC11" s="7"/>
      <c r="AD11" s="23"/>
    </row>
    <row r="12" spans="1:30" x14ac:dyDescent="0.25">
      <c r="B12" s="13" t="s">
        <v>50</v>
      </c>
      <c r="C12" s="14">
        <v>0.136658</v>
      </c>
      <c r="F12" s="32" t="s">
        <v>149</v>
      </c>
      <c r="G12" s="35">
        <v>1.1851520000000001E-2</v>
      </c>
      <c r="H12" s="15"/>
      <c r="K12" s="15"/>
      <c r="L12" s="12"/>
      <c r="M12" s="12"/>
      <c r="P12" s="25"/>
      <c r="Q12" s="25"/>
      <c r="R12" s="7"/>
      <c r="S12" s="7"/>
      <c r="T12" s="19"/>
      <c r="U12" s="14"/>
      <c r="V12" s="7"/>
      <c r="W12" s="7"/>
      <c r="X12" s="23"/>
      <c r="Z12" s="7"/>
      <c r="AA12" s="23"/>
      <c r="AB12" s="23"/>
      <c r="AC12" s="7"/>
      <c r="AD12" s="23"/>
    </row>
    <row r="13" spans="1:30" x14ac:dyDescent="0.25">
      <c r="B13" s="13" t="s">
        <v>51</v>
      </c>
      <c r="C13" s="14">
        <v>0.136658</v>
      </c>
      <c r="F13" s="32" t="s">
        <v>147</v>
      </c>
      <c r="G13" s="35">
        <v>2.3702999999999998E-2</v>
      </c>
      <c r="H13" s="15"/>
      <c r="J13" s="26"/>
      <c r="K13" s="20"/>
      <c r="L13" s="27"/>
      <c r="M13" s="28"/>
      <c r="P13" s="7"/>
      <c r="Q13" s="29"/>
      <c r="R13" s="7"/>
      <c r="S13" s="7"/>
      <c r="T13" s="19"/>
      <c r="U13" s="14"/>
      <c r="V13" s="7"/>
      <c r="W13" s="7"/>
      <c r="X13" s="23"/>
      <c r="Z13" s="7"/>
      <c r="AA13" s="23"/>
      <c r="AB13" s="23"/>
      <c r="AC13" s="7"/>
      <c r="AD13" s="23"/>
    </row>
    <row r="14" spans="1:30" x14ac:dyDescent="0.25">
      <c r="B14" s="13" t="s">
        <v>52</v>
      </c>
      <c r="C14" s="14">
        <v>0.13643</v>
      </c>
      <c r="F14" s="13"/>
      <c r="G14" s="14"/>
      <c r="H14" s="15"/>
      <c r="J14" s="26"/>
      <c r="K14" s="20"/>
      <c r="L14" s="27"/>
      <c r="M14" s="28"/>
      <c r="P14" s="7"/>
      <c r="Q14" s="29"/>
      <c r="R14" s="7"/>
      <c r="S14" s="7"/>
      <c r="T14" s="19"/>
      <c r="U14" s="14"/>
      <c r="V14" s="7"/>
      <c r="W14" s="7"/>
      <c r="X14" s="23"/>
      <c r="Z14" s="7"/>
      <c r="AA14" s="23"/>
      <c r="AB14" s="23"/>
      <c r="AC14" s="7"/>
      <c r="AD14" s="23"/>
    </row>
    <row r="15" spans="1:30" x14ac:dyDescent="0.25">
      <c r="B15" s="13" t="s">
        <v>53</v>
      </c>
      <c r="C15" s="14">
        <v>0.13643</v>
      </c>
      <c r="F15" s="13"/>
      <c r="G15" s="14"/>
      <c r="H15" s="15"/>
      <c r="I15"/>
      <c r="J15"/>
      <c r="K15"/>
      <c r="P15" s="7"/>
      <c r="Q15" s="29"/>
      <c r="R15" s="7"/>
      <c r="S15" s="7"/>
      <c r="T15" s="19"/>
      <c r="U15" s="14"/>
      <c r="V15" s="7"/>
      <c r="W15" s="7"/>
      <c r="X15" s="7"/>
    </row>
    <row r="16" spans="1:30" x14ac:dyDescent="0.25">
      <c r="B16" s="13" t="s">
        <v>54</v>
      </c>
      <c r="C16" s="14">
        <v>0.136485</v>
      </c>
      <c r="F16" s="68"/>
      <c r="G16" s="14"/>
      <c r="H16" s="69"/>
      <c r="I16"/>
      <c r="J16"/>
      <c r="K16"/>
      <c r="P16" s="7"/>
      <c r="Q16" s="29"/>
      <c r="R16" s="7"/>
      <c r="S16" s="7"/>
      <c r="T16" s="19"/>
      <c r="U16" s="14"/>
      <c r="V16" s="7"/>
      <c r="W16" s="7"/>
      <c r="X16" s="7"/>
    </row>
    <row r="17" spans="2:24" x14ac:dyDescent="0.25">
      <c r="B17" s="13" t="s">
        <v>55</v>
      </c>
      <c r="C17" s="14">
        <v>0.136485</v>
      </c>
      <c r="F17" s="70"/>
      <c r="G17" s="70"/>
      <c r="H17" s="70"/>
      <c r="P17" s="7"/>
      <c r="Q17" s="29"/>
      <c r="R17" s="7"/>
      <c r="S17" s="7"/>
      <c r="T17" s="19"/>
      <c r="U17" s="14"/>
      <c r="V17" s="7"/>
    </row>
    <row r="18" spans="2:24" x14ac:dyDescent="0.25">
      <c r="B18" s="13" t="s">
        <v>56</v>
      </c>
      <c r="C18" s="14">
        <v>0.136485</v>
      </c>
      <c r="F18" s="71"/>
      <c r="G18" s="71"/>
      <c r="H18" s="72"/>
      <c r="P18" s="7"/>
      <c r="Q18" s="30"/>
      <c r="R18" s="7"/>
      <c r="S18" s="7"/>
      <c r="T18" s="19"/>
      <c r="U18" s="14"/>
      <c r="V18" s="7"/>
    </row>
    <row r="19" spans="2:24" x14ac:dyDescent="0.25">
      <c r="B19" s="13" t="s">
        <v>57</v>
      </c>
      <c r="C19" s="14">
        <v>0.136657</v>
      </c>
      <c r="F19"/>
      <c r="G19"/>
      <c r="H19" s="64"/>
      <c r="I19"/>
      <c r="J19"/>
      <c r="K19"/>
      <c r="L19"/>
      <c r="M19"/>
      <c r="N19"/>
      <c r="P19" s="7"/>
      <c r="Q19" s="30"/>
      <c r="R19" s="7"/>
      <c r="S19" s="7"/>
      <c r="T19" s="19"/>
      <c r="U19" s="14"/>
      <c r="V19" s="7"/>
    </row>
    <row r="20" spans="2:24" x14ac:dyDescent="0.25">
      <c r="B20" s="13" t="s">
        <v>58</v>
      </c>
      <c r="C20" s="14">
        <v>0.136657</v>
      </c>
      <c r="F20"/>
      <c r="G20"/>
      <c r="H20" s="64"/>
      <c r="I20"/>
      <c r="J20"/>
      <c r="K20"/>
      <c r="L20"/>
      <c r="M20"/>
      <c r="N20"/>
      <c r="P20" s="7"/>
      <c r="Q20" s="30"/>
      <c r="R20" s="7"/>
      <c r="S20" s="7"/>
      <c r="T20" s="19"/>
      <c r="U20" s="14"/>
      <c r="V20" s="7"/>
    </row>
    <row r="21" spans="2:24" x14ac:dyDescent="0.25">
      <c r="B21" s="13" t="s">
        <v>59</v>
      </c>
      <c r="C21" s="14">
        <v>0.136655</v>
      </c>
      <c r="F21"/>
      <c r="G21"/>
      <c r="H21" s="64"/>
      <c r="I21"/>
      <c r="J21"/>
      <c r="K21"/>
      <c r="L21"/>
      <c r="M21"/>
      <c r="N21"/>
      <c r="P21" s="7"/>
      <c r="Q21" s="7"/>
      <c r="R21" s="7"/>
      <c r="S21" s="7"/>
      <c r="T21" s="19"/>
      <c r="U21" s="14"/>
      <c r="V21" s="7"/>
    </row>
    <row r="22" spans="2:24" x14ac:dyDescent="0.25">
      <c r="B22" s="13" t="s">
        <v>60</v>
      </c>
      <c r="C22" s="14">
        <v>0.136655</v>
      </c>
      <c r="F22"/>
      <c r="G22"/>
      <c r="H22" s="65"/>
      <c r="I22"/>
      <c r="J22"/>
      <c r="K22"/>
      <c r="L22"/>
      <c r="M22"/>
      <c r="N22"/>
      <c r="P22" s="7"/>
      <c r="Q22" s="7"/>
      <c r="R22" s="7"/>
      <c r="S22" s="7"/>
      <c r="T22" s="19"/>
      <c r="U22" s="14"/>
      <c r="V22" s="7"/>
    </row>
    <row r="23" spans="2:24" x14ac:dyDescent="0.25">
      <c r="B23" s="13" t="s">
        <v>61</v>
      </c>
      <c r="C23" s="14">
        <v>0.13672100000000001</v>
      </c>
      <c r="F23"/>
      <c r="G23"/>
      <c r="H23" s="65"/>
      <c r="I23"/>
      <c r="J23"/>
      <c r="K23"/>
      <c r="L23"/>
      <c r="M23"/>
      <c r="N23"/>
      <c r="P23" s="25"/>
      <c r="Q23" s="25"/>
      <c r="R23" s="7"/>
      <c r="S23" s="7"/>
      <c r="T23" s="19"/>
      <c r="U23" s="14"/>
      <c r="V23" s="7"/>
    </row>
    <row r="24" spans="2:24" x14ac:dyDescent="0.25">
      <c r="B24" s="13" t="s">
        <v>62</v>
      </c>
      <c r="C24" s="14">
        <v>0.13662199999999999</v>
      </c>
      <c r="F24"/>
      <c r="G24"/>
      <c r="H24" s="65"/>
      <c r="I24"/>
      <c r="J24"/>
      <c r="K24"/>
      <c r="L24"/>
      <c r="M24"/>
      <c r="N24"/>
      <c r="P24" s="7"/>
      <c r="Q24" s="7"/>
      <c r="R24" s="7"/>
      <c r="S24" s="7"/>
      <c r="T24" s="19"/>
      <c r="U24" s="14"/>
      <c r="V24" s="7"/>
    </row>
    <row r="25" spans="2:24" x14ac:dyDescent="0.25">
      <c r="B25" s="13" t="s">
        <v>63</v>
      </c>
      <c r="C25" s="14">
        <v>0.13662199999999999</v>
      </c>
      <c r="F25"/>
      <c r="G25"/>
      <c r="H25" s="65"/>
      <c r="I25"/>
      <c r="J25"/>
      <c r="K25"/>
      <c r="L25"/>
      <c r="M25"/>
      <c r="N25"/>
      <c r="P25" s="7"/>
      <c r="Q25" s="7"/>
      <c r="R25" s="7"/>
      <c r="S25" s="7"/>
      <c r="T25" s="19"/>
      <c r="U25" s="14"/>
      <c r="V25" s="7"/>
    </row>
    <row r="26" spans="2:24" x14ac:dyDescent="0.25">
      <c r="B26" s="13" t="s">
        <v>64</v>
      </c>
      <c r="C26" s="14">
        <v>0.136684</v>
      </c>
      <c r="F26" s="13"/>
      <c r="G26" s="14"/>
      <c r="H26" s="15"/>
      <c r="P26" s="7"/>
      <c r="Q26" s="7"/>
      <c r="R26" s="7"/>
      <c r="S26" s="7"/>
      <c r="T26" s="19"/>
      <c r="U26" s="14"/>
      <c r="V26" s="7"/>
    </row>
    <row r="27" spans="2:24" x14ac:dyDescent="0.25">
      <c r="B27" s="13" t="s">
        <v>65</v>
      </c>
      <c r="C27" s="14">
        <v>0.13627500000000001</v>
      </c>
      <c r="F27" s="13"/>
      <c r="G27" s="14"/>
      <c r="H27" s="15"/>
      <c r="P27" s="7"/>
      <c r="Q27" s="7"/>
      <c r="R27" s="7"/>
      <c r="S27" s="7"/>
      <c r="T27" s="19"/>
      <c r="U27" s="14"/>
      <c r="V27" s="7"/>
      <c r="W27" s="7"/>
      <c r="X27" s="7"/>
    </row>
    <row r="28" spans="2:24" x14ac:dyDescent="0.25">
      <c r="B28" s="13" t="s">
        <v>66</v>
      </c>
      <c r="C28" s="14">
        <v>0.13627500000000001</v>
      </c>
      <c r="F28" s="13"/>
      <c r="G28" s="14"/>
      <c r="H28" s="15"/>
      <c r="P28" s="7"/>
      <c r="Q28" s="7"/>
      <c r="R28" s="7"/>
      <c r="S28" s="7"/>
      <c r="T28" s="19"/>
      <c r="U28" s="14"/>
      <c r="V28" s="7"/>
      <c r="W28" s="7"/>
      <c r="X28" s="7"/>
    </row>
    <row r="29" spans="2:24" x14ac:dyDescent="0.25">
      <c r="B29" s="13" t="s">
        <v>67</v>
      </c>
      <c r="C29" s="14">
        <v>0.13627500000000001</v>
      </c>
      <c r="F29" s="13"/>
      <c r="G29" s="14"/>
      <c r="H29" s="15"/>
      <c r="P29" s="7"/>
      <c r="Q29" s="7"/>
      <c r="R29" s="7"/>
      <c r="S29" s="7"/>
      <c r="T29" s="19"/>
      <c r="U29" s="14"/>
      <c r="V29" s="7"/>
      <c r="W29" s="7"/>
      <c r="X29" s="7"/>
    </row>
    <row r="30" spans="2:24" x14ac:dyDescent="0.25">
      <c r="B30" s="13" t="s">
        <v>68</v>
      </c>
      <c r="C30" s="14">
        <v>0.135965</v>
      </c>
      <c r="F30" s="13"/>
      <c r="G30" s="14"/>
      <c r="H30" s="15"/>
      <c r="P30" s="7"/>
      <c r="Q30" s="7"/>
      <c r="R30" s="7"/>
      <c r="S30" s="7"/>
      <c r="T30" s="19"/>
      <c r="U30" s="14"/>
      <c r="V30" s="7"/>
      <c r="W30" s="7"/>
      <c r="X30" s="7"/>
    </row>
    <row r="31" spans="2:24" x14ac:dyDescent="0.25">
      <c r="B31" s="13" t="s">
        <v>69</v>
      </c>
      <c r="C31" s="14">
        <v>0.135965</v>
      </c>
      <c r="F31" s="13"/>
      <c r="G31" s="14"/>
      <c r="H31" s="15"/>
      <c r="P31" s="7"/>
      <c r="Q31" s="7"/>
      <c r="R31" s="7"/>
      <c r="S31" s="7"/>
      <c r="T31" s="19"/>
      <c r="U31" s="14"/>
      <c r="V31" s="7"/>
      <c r="W31" s="7"/>
      <c r="X31" s="7"/>
    </row>
    <row r="32" spans="2:24" x14ac:dyDescent="0.25">
      <c r="B32" s="13" t="s">
        <v>70</v>
      </c>
      <c r="C32" s="14">
        <v>0.135965</v>
      </c>
      <c r="F32" s="13"/>
      <c r="G32" s="14"/>
      <c r="H32" s="15"/>
      <c r="P32" s="7"/>
      <c r="Q32" s="7"/>
      <c r="R32" s="7"/>
      <c r="S32" s="7"/>
      <c r="T32" s="19"/>
      <c r="U32" s="14"/>
      <c r="V32" s="7"/>
      <c r="W32" s="7"/>
      <c r="X32" s="7"/>
    </row>
    <row r="33" spans="2:24" x14ac:dyDescent="0.25">
      <c r="B33" s="13" t="s">
        <v>71</v>
      </c>
      <c r="C33" s="14">
        <v>0.13669500000000001</v>
      </c>
      <c r="F33" s="13"/>
      <c r="G33" s="14"/>
      <c r="H33" s="15"/>
      <c r="P33" s="7"/>
      <c r="Q33" s="7"/>
      <c r="R33" s="7"/>
      <c r="S33" s="7"/>
      <c r="T33" s="19"/>
      <c r="U33" s="14"/>
      <c r="V33" s="7"/>
      <c r="W33" s="7"/>
      <c r="X33" s="7"/>
    </row>
    <row r="34" spans="2:24" x14ac:dyDescent="0.25">
      <c r="B34" s="13" t="s">
        <v>72</v>
      </c>
      <c r="C34" s="14">
        <v>0.13669500000000001</v>
      </c>
      <c r="F34" s="13"/>
      <c r="G34" s="14"/>
      <c r="H34" s="15"/>
      <c r="P34" s="7"/>
      <c r="Q34" s="7"/>
      <c r="R34" s="7"/>
      <c r="S34" s="7"/>
      <c r="T34" s="19"/>
      <c r="U34" s="14"/>
      <c r="V34" s="7"/>
      <c r="W34" s="7"/>
      <c r="X34" s="7"/>
    </row>
    <row r="35" spans="2:24" x14ac:dyDescent="0.25">
      <c r="B35" s="13" t="s">
        <v>73</v>
      </c>
      <c r="C35" s="14">
        <v>0.13669500000000001</v>
      </c>
      <c r="F35" s="13"/>
      <c r="G35" s="14"/>
      <c r="H35" s="15"/>
      <c r="P35" s="7"/>
      <c r="Q35" s="7"/>
      <c r="R35" s="7"/>
      <c r="S35" s="7"/>
      <c r="T35" s="19"/>
      <c r="U35" s="14"/>
      <c r="V35" s="7"/>
      <c r="W35" s="7"/>
      <c r="X35" s="7"/>
    </row>
    <row r="36" spans="2:24" x14ac:dyDescent="0.25">
      <c r="B36" s="13" t="s">
        <v>74</v>
      </c>
      <c r="C36" s="14">
        <v>0.13669500000000001</v>
      </c>
      <c r="F36" s="13"/>
      <c r="G36" s="14"/>
      <c r="H36" s="15"/>
      <c r="P36" s="7"/>
      <c r="Q36" s="7"/>
      <c r="R36" s="7"/>
      <c r="S36" s="7"/>
      <c r="T36" s="19"/>
      <c r="U36" s="14"/>
      <c r="V36" s="7"/>
      <c r="W36" s="7"/>
      <c r="X36" s="7"/>
    </row>
    <row r="37" spans="2:24" x14ac:dyDescent="0.25">
      <c r="B37" s="13" t="s">
        <v>75</v>
      </c>
      <c r="C37" s="14">
        <v>0.13802300000000001</v>
      </c>
      <c r="F37" s="13"/>
      <c r="G37" s="14"/>
      <c r="H37" s="15"/>
      <c r="P37" s="7"/>
      <c r="Q37" s="7"/>
      <c r="R37" s="7"/>
      <c r="S37" s="7"/>
      <c r="T37" s="19"/>
      <c r="U37" s="14"/>
      <c r="V37" s="7"/>
      <c r="W37" s="7"/>
      <c r="X37" s="7"/>
    </row>
    <row r="38" spans="2:24" x14ac:dyDescent="0.25">
      <c r="B38" s="13" t="s">
        <v>76</v>
      </c>
      <c r="C38" s="14">
        <v>0.13747500000000001</v>
      </c>
      <c r="F38" s="13"/>
      <c r="G38" s="14"/>
      <c r="H38" s="15"/>
      <c r="P38" s="7"/>
      <c r="Q38" s="7"/>
      <c r="R38" s="7"/>
      <c r="S38" s="7"/>
      <c r="T38" s="19"/>
      <c r="U38" s="14"/>
      <c r="V38" s="7"/>
      <c r="W38" s="7"/>
      <c r="X38" s="7"/>
    </row>
    <row r="39" spans="2:24" x14ac:dyDescent="0.25">
      <c r="B39" s="13" t="s">
        <v>77</v>
      </c>
      <c r="C39" s="14">
        <v>0.13658600000000001</v>
      </c>
      <c r="F39" s="13"/>
      <c r="G39" s="14"/>
      <c r="H39" s="15"/>
      <c r="P39" s="7"/>
      <c r="Q39" s="7"/>
      <c r="R39" s="7"/>
      <c r="S39" s="7"/>
      <c r="T39" s="19"/>
      <c r="U39" s="14"/>
      <c r="V39" s="7"/>
      <c r="W39" s="7"/>
      <c r="X39" s="7"/>
    </row>
    <row r="40" spans="2:24" x14ac:dyDescent="0.25">
      <c r="B40" s="13" t="s">
        <v>78</v>
      </c>
      <c r="C40" s="14">
        <v>0.13747500000000001</v>
      </c>
      <c r="F40" s="13"/>
      <c r="G40" s="14"/>
      <c r="H40" s="15"/>
      <c r="P40" s="7"/>
      <c r="Q40" s="7"/>
      <c r="R40" s="7"/>
      <c r="S40" s="7"/>
      <c r="T40" s="19"/>
      <c r="U40" s="14"/>
      <c r="V40" s="7"/>
      <c r="W40" s="7"/>
      <c r="X40" s="7"/>
    </row>
    <row r="41" spans="2:24" x14ac:dyDescent="0.25">
      <c r="B41" s="13" t="s">
        <v>79</v>
      </c>
      <c r="C41" s="14">
        <v>0.13855500000000001</v>
      </c>
      <c r="F41" s="13"/>
      <c r="G41" s="14"/>
      <c r="H41" s="15"/>
      <c r="P41" s="7"/>
      <c r="Q41" s="7"/>
      <c r="R41" s="7"/>
      <c r="S41" s="7"/>
      <c r="T41" s="19"/>
      <c r="U41" s="14"/>
      <c r="V41" s="7"/>
      <c r="W41" s="7"/>
      <c r="X41" s="7"/>
    </row>
    <row r="42" spans="2:24" x14ac:dyDescent="0.25">
      <c r="B42" s="13" t="s">
        <v>80</v>
      </c>
      <c r="C42" s="14">
        <v>0.13855500000000001</v>
      </c>
      <c r="F42" s="13"/>
      <c r="G42" s="14"/>
      <c r="H42" s="15"/>
      <c r="P42" s="7"/>
      <c r="Q42" s="7"/>
      <c r="R42" s="7"/>
      <c r="S42" s="7"/>
      <c r="T42" s="19"/>
      <c r="U42" s="14"/>
      <c r="V42" s="7"/>
      <c r="W42" s="7"/>
      <c r="X42" s="7"/>
    </row>
    <row r="43" spans="2:24" x14ac:dyDescent="0.25">
      <c r="B43" s="13" t="s">
        <v>81</v>
      </c>
      <c r="C43" s="14">
        <v>0.136514</v>
      </c>
      <c r="F43" s="13"/>
      <c r="G43" s="14"/>
      <c r="H43" s="15"/>
      <c r="P43" s="7"/>
      <c r="Q43" s="7"/>
      <c r="R43" s="7"/>
      <c r="S43" s="7"/>
      <c r="T43" s="19"/>
      <c r="U43" s="14"/>
      <c r="V43" s="7"/>
      <c r="W43" s="7"/>
      <c r="X43" s="7"/>
    </row>
    <row r="44" spans="2:24" x14ac:dyDescent="0.25">
      <c r="B44" s="13" t="s">
        <v>82</v>
      </c>
      <c r="C44" s="14">
        <v>0.136514</v>
      </c>
      <c r="F44" s="13"/>
      <c r="G44" s="14"/>
      <c r="H44" s="15"/>
      <c r="P44" s="7"/>
      <c r="Q44" s="7"/>
      <c r="R44" s="7"/>
      <c r="S44" s="7"/>
      <c r="T44" s="19"/>
      <c r="U44" s="14"/>
      <c r="V44" s="7"/>
      <c r="W44" s="7"/>
      <c r="X44" s="7"/>
    </row>
    <row r="45" spans="2:24" x14ac:dyDescent="0.25">
      <c r="B45" s="13" t="s">
        <v>83</v>
      </c>
      <c r="C45" s="14">
        <v>0.136716</v>
      </c>
      <c r="F45" s="13"/>
      <c r="G45" s="14"/>
      <c r="H45" s="15"/>
      <c r="P45" s="7"/>
      <c r="Q45" s="7"/>
      <c r="R45" s="7"/>
      <c r="S45" s="7"/>
      <c r="T45" s="19"/>
      <c r="U45" s="14"/>
      <c r="V45" s="7"/>
      <c r="W45" s="7"/>
      <c r="X45" s="7"/>
    </row>
    <row r="46" spans="2:24" x14ac:dyDescent="0.25">
      <c r="B46" s="13" t="s">
        <v>84</v>
      </c>
      <c r="C46" s="14">
        <v>0.138937</v>
      </c>
      <c r="F46" s="13"/>
      <c r="G46" s="14"/>
      <c r="H46" s="15"/>
      <c r="P46" s="7"/>
      <c r="Q46" s="7"/>
      <c r="R46" s="7"/>
      <c r="S46" s="7"/>
      <c r="T46" s="19"/>
      <c r="U46" s="14"/>
      <c r="V46" s="7"/>
      <c r="W46" s="7"/>
      <c r="X46" s="7"/>
    </row>
    <row r="47" spans="2:24" x14ac:dyDescent="0.25">
      <c r="B47" s="13" t="s">
        <v>85</v>
      </c>
      <c r="C47" s="14">
        <v>0.13669999999999999</v>
      </c>
      <c r="F47" s="13"/>
      <c r="G47" s="14"/>
      <c r="H47" s="15"/>
      <c r="P47" s="7"/>
      <c r="Q47" s="7"/>
      <c r="R47" s="7"/>
      <c r="S47" s="7"/>
      <c r="T47" s="19"/>
      <c r="U47" s="14"/>
      <c r="V47" s="7"/>
      <c r="W47" s="7"/>
      <c r="X47" s="7"/>
    </row>
    <row r="48" spans="2:24" x14ac:dyDescent="0.25">
      <c r="B48" s="13" t="s">
        <v>86</v>
      </c>
      <c r="C48" s="14">
        <v>0.13669999999999999</v>
      </c>
      <c r="F48" s="13"/>
      <c r="G48" s="14"/>
      <c r="H48" s="15"/>
      <c r="P48" s="7"/>
      <c r="Q48" s="7"/>
      <c r="R48" s="7"/>
      <c r="S48" s="7"/>
      <c r="T48" s="19"/>
      <c r="U48" s="14"/>
      <c r="V48" s="7"/>
      <c r="W48" s="7"/>
      <c r="X48" s="7"/>
    </row>
    <row r="49" spans="2:24" x14ac:dyDescent="0.25">
      <c r="B49" s="13" t="s">
        <v>87</v>
      </c>
      <c r="C49" s="14">
        <v>0.14375299999999999</v>
      </c>
      <c r="F49" s="13"/>
      <c r="G49" s="14"/>
      <c r="H49" s="15"/>
      <c r="P49" s="7"/>
      <c r="Q49" s="7"/>
      <c r="R49" s="7"/>
      <c r="S49" s="7"/>
      <c r="T49" s="19"/>
      <c r="U49" s="14"/>
      <c r="V49" s="7"/>
      <c r="W49" s="7"/>
      <c r="X49" s="7"/>
    </row>
    <row r="50" spans="2:24" x14ac:dyDescent="0.25">
      <c r="B50" s="13" t="s">
        <v>88</v>
      </c>
      <c r="C50" s="14">
        <v>0.14375299999999999</v>
      </c>
      <c r="F50" s="13"/>
      <c r="G50" s="14"/>
      <c r="H50" s="15"/>
      <c r="P50" s="7"/>
      <c r="Q50" s="7"/>
      <c r="R50" s="7"/>
      <c r="S50" s="7"/>
      <c r="T50" s="19"/>
      <c r="U50" s="14"/>
      <c r="V50" s="7"/>
      <c r="W50" s="7"/>
      <c r="X50" s="7"/>
    </row>
    <row r="51" spans="2:24" x14ac:dyDescent="0.25">
      <c r="B51" s="13" t="s">
        <v>89</v>
      </c>
      <c r="C51" s="14">
        <v>0.13980300000000001</v>
      </c>
      <c r="F51" s="13"/>
      <c r="G51" s="14"/>
      <c r="H51" s="15"/>
      <c r="P51" s="7"/>
      <c r="Q51" s="7"/>
      <c r="R51" s="7"/>
      <c r="S51" s="7"/>
      <c r="T51" s="19"/>
      <c r="U51" s="14"/>
      <c r="V51" s="7"/>
      <c r="W51" s="7"/>
      <c r="X51" s="7"/>
    </row>
    <row r="52" spans="2:24" x14ac:dyDescent="0.25">
      <c r="B52" s="13" t="s">
        <v>90</v>
      </c>
      <c r="C52" s="14">
        <v>0.13980300000000001</v>
      </c>
      <c r="F52" s="13"/>
      <c r="G52" s="14"/>
      <c r="H52" s="15"/>
      <c r="P52" s="7"/>
      <c r="Q52" s="7"/>
      <c r="R52" s="7"/>
      <c r="S52" s="7"/>
      <c r="T52" s="19"/>
      <c r="U52" s="14"/>
      <c r="V52" s="7"/>
      <c r="W52" s="7"/>
      <c r="X52" s="7"/>
    </row>
    <row r="53" spans="2:24" x14ac:dyDescent="0.25">
      <c r="B53" s="13" t="s">
        <v>91</v>
      </c>
      <c r="C53" s="14">
        <v>0.136513</v>
      </c>
      <c r="F53" s="13"/>
      <c r="G53" s="14"/>
      <c r="H53" s="15"/>
      <c r="P53" s="7"/>
      <c r="Q53" s="7"/>
      <c r="R53" s="7"/>
      <c r="S53" s="7"/>
      <c r="T53" s="19"/>
      <c r="U53" s="14"/>
      <c r="V53" s="7"/>
      <c r="W53" s="7"/>
      <c r="X53" s="7"/>
    </row>
    <row r="54" spans="2:24" x14ac:dyDescent="0.25">
      <c r="B54" s="13" t="s">
        <v>92</v>
      </c>
      <c r="C54" s="14">
        <v>0.136513</v>
      </c>
      <c r="F54" s="13"/>
      <c r="G54" s="14"/>
      <c r="H54" s="15"/>
      <c r="P54" s="7"/>
      <c r="Q54" s="7"/>
      <c r="R54" s="7"/>
      <c r="S54" s="7"/>
      <c r="T54" s="19"/>
      <c r="U54" s="14"/>
      <c r="V54" s="7"/>
      <c r="W54" s="7"/>
      <c r="X54" s="7"/>
    </row>
    <row r="55" spans="2:24" x14ac:dyDescent="0.25">
      <c r="B55" s="13" t="s">
        <v>93</v>
      </c>
      <c r="C55" s="14">
        <v>0.14238400000000001</v>
      </c>
      <c r="F55" s="13"/>
      <c r="G55" s="14"/>
      <c r="H55" s="15"/>
      <c r="P55" s="7"/>
      <c r="Q55" s="7"/>
      <c r="R55" s="7"/>
      <c r="S55" s="7"/>
      <c r="T55" s="19"/>
      <c r="U55" s="14"/>
      <c r="V55" s="7"/>
      <c r="W55" s="7"/>
      <c r="X55" s="7"/>
    </row>
    <row r="56" spans="2:24" x14ac:dyDescent="0.25">
      <c r="B56" s="13" t="s">
        <v>94</v>
      </c>
      <c r="C56" s="14">
        <v>0.14238400000000001</v>
      </c>
      <c r="F56" s="13"/>
      <c r="G56" s="14"/>
      <c r="H56" s="15"/>
      <c r="P56" s="7"/>
      <c r="Q56" s="7"/>
      <c r="R56" s="7"/>
      <c r="S56" s="7"/>
      <c r="T56" s="19"/>
      <c r="U56" s="14"/>
      <c r="V56" s="7"/>
      <c r="W56" s="7"/>
      <c r="X56" s="7"/>
    </row>
    <row r="57" spans="2:24" x14ac:dyDescent="0.25">
      <c r="B57" s="13" t="s">
        <v>95</v>
      </c>
      <c r="C57" s="14">
        <v>0.136716</v>
      </c>
      <c r="F57" s="13"/>
      <c r="G57" s="14"/>
      <c r="H57" s="15"/>
      <c r="P57" s="7"/>
      <c r="Q57" s="7"/>
      <c r="R57" s="7"/>
      <c r="S57" s="7"/>
      <c r="T57" s="19"/>
      <c r="U57" s="14"/>
      <c r="V57" s="7"/>
      <c r="W57" s="7"/>
      <c r="X57" s="7"/>
    </row>
    <row r="58" spans="2:24" x14ac:dyDescent="0.25">
      <c r="B58" s="13" t="s">
        <v>96</v>
      </c>
      <c r="C58" s="14">
        <v>0.138937</v>
      </c>
      <c r="F58" s="13"/>
      <c r="G58" s="14"/>
      <c r="H58" s="15"/>
      <c r="P58" s="7"/>
      <c r="Q58" s="7"/>
      <c r="R58" s="7"/>
      <c r="S58" s="7"/>
      <c r="T58" s="19"/>
      <c r="U58" s="14"/>
      <c r="V58" s="7"/>
      <c r="W58" s="7"/>
      <c r="X58" s="7"/>
    </row>
    <row r="59" spans="2:24" x14ac:dyDescent="0.25">
      <c r="B59" s="13" t="s">
        <v>97</v>
      </c>
      <c r="C59" s="14">
        <v>0.15860199999999999</v>
      </c>
      <c r="F59" s="13"/>
      <c r="G59" s="14"/>
      <c r="H59" s="15"/>
      <c r="P59" s="7"/>
      <c r="Q59" s="7"/>
      <c r="R59" s="7"/>
      <c r="S59" s="7"/>
      <c r="T59" s="19"/>
      <c r="U59" s="14"/>
      <c r="V59" s="7"/>
      <c r="W59" s="7"/>
      <c r="X59" s="7"/>
    </row>
    <row r="60" spans="2:24" x14ac:dyDescent="0.25">
      <c r="B60" s="13" t="s">
        <v>98</v>
      </c>
      <c r="C60" s="14">
        <v>0.13766</v>
      </c>
      <c r="F60" s="13"/>
      <c r="G60" s="14"/>
      <c r="H60" s="15"/>
      <c r="P60" s="7"/>
      <c r="Q60" s="7"/>
      <c r="R60" s="7"/>
      <c r="S60" s="7"/>
      <c r="T60" s="19"/>
      <c r="U60" s="14"/>
      <c r="V60" s="7"/>
      <c r="W60" s="7"/>
      <c r="X60" s="7"/>
    </row>
    <row r="61" spans="2:24" x14ac:dyDescent="0.25">
      <c r="B61" s="13" t="s">
        <v>99</v>
      </c>
      <c r="C61" s="14">
        <v>0.13766</v>
      </c>
      <c r="F61" s="13"/>
      <c r="G61" s="14"/>
      <c r="H61" s="15"/>
      <c r="P61" s="7"/>
      <c r="Q61" s="7"/>
      <c r="R61" s="7"/>
      <c r="S61" s="7"/>
      <c r="T61" s="19"/>
      <c r="U61" s="14"/>
      <c r="V61" s="7"/>
      <c r="W61" s="7"/>
      <c r="X61" s="7"/>
    </row>
    <row r="62" spans="2:24" x14ac:dyDescent="0.25">
      <c r="B62" s="13" t="s">
        <v>100</v>
      </c>
      <c r="C62" s="14">
        <v>0.13920099999999999</v>
      </c>
      <c r="F62" s="13"/>
      <c r="G62" s="14"/>
      <c r="H62" s="15"/>
      <c r="P62" s="7"/>
      <c r="Q62" s="7"/>
      <c r="R62" s="7"/>
      <c r="S62" s="7"/>
      <c r="T62" s="19"/>
      <c r="U62" s="14"/>
      <c r="V62" s="7"/>
      <c r="W62" s="7"/>
      <c r="X62" s="7"/>
    </row>
    <row r="63" spans="2:24" x14ac:dyDescent="0.25">
      <c r="B63" s="13" t="s">
        <v>101</v>
      </c>
      <c r="C63" s="14">
        <v>0.13733899999999999</v>
      </c>
      <c r="F63" s="13"/>
      <c r="G63" s="14"/>
      <c r="H63" s="15"/>
      <c r="P63" s="7"/>
      <c r="Q63" s="7"/>
      <c r="R63" s="7"/>
      <c r="S63" s="7"/>
      <c r="T63" s="19"/>
      <c r="U63" s="14"/>
      <c r="V63" s="7"/>
      <c r="W63" s="7"/>
      <c r="X63" s="7"/>
    </row>
    <row r="64" spans="2:24" x14ac:dyDescent="0.25">
      <c r="B64" s="13" t="s">
        <v>102</v>
      </c>
      <c r="C64" s="14">
        <v>0.13733899999999999</v>
      </c>
      <c r="F64" s="13"/>
      <c r="G64" s="14"/>
      <c r="H64" s="15"/>
      <c r="P64" s="7"/>
      <c r="Q64" s="7"/>
      <c r="R64" s="7"/>
      <c r="S64" s="7"/>
      <c r="T64" s="19"/>
      <c r="U64" s="14"/>
      <c r="V64" s="7"/>
      <c r="W64" s="7"/>
      <c r="X64" s="7"/>
    </row>
    <row r="65" spans="2:24" x14ac:dyDescent="0.25">
      <c r="B65" s="13" t="s">
        <v>103</v>
      </c>
      <c r="C65" s="14">
        <v>0.141399</v>
      </c>
      <c r="F65" s="13"/>
      <c r="G65" s="14"/>
      <c r="H65" s="15"/>
      <c r="P65" s="7"/>
      <c r="Q65" s="7"/>
      <c r="R65" s="7"/>
      <c r="S65" s="7"/>
      <c r="T65" s="19"/>
      <c r="U65" s="14"/>
      <c r="V65" s="7"/>
      <c r="W65" s="7"/>
      <c r="X65" s="7"/>
    </row>
    <row r="66" spans="2:24" x14ac:dyDescent="0.25">
      <c r="B66" s="13" t="s">
        <v>104</v>
      </c>
      <c r="C66" s="14">
        <v>0.141399</v>
      </c>
      <c r="F66" s="13"/>
      <c r="G66" s="14"/>
      <c r="H66" s="15"/>
      <c r="P66" s="7"/>
      <c r="Q66" s="7"/>
      <c r="R66" s="7"/>
      <c r="S66" s="7"/>
      <c r="T66" s="19"/>
      <c r="U66" s="14"/>
      <c r="V66" s="7"/>
      <c r="W66" s="7"/>
      <c r="X66" s="7"/>
    </row>
    <row r="67" spans="2:24" x14ac:dyDescent="0.25">
      <c r="B67" s="13" t="s">
        <v>105</v>
      </c>
      <c r="C67" s="14">
        <v>0.13466800000000001</v>
      </c>
      <c r="F67" s="13"/>
      <c r="G67" s="14"/>
      <c r="H67" s="15"/>
      <c r="P67" s="7"/>
      <c r="Q67" s="7"/>
      <c r="R67" s="7"/>
      <c r="S67" s="7"/>
      <c r="T67" s="19"/>
      <c r="U67" s="14"/>
      <c r="V67" s="7"/>
      <c r="W67" s="7"/>
      <c r="X67" s="7"/>
    </row>
    <row r="68" spans="2:24" x14ac:dyDescent="0.25">
      <c r="B68" s="13" t="s">
        <v>106</v>
      </c>
      <c r="C68" s="14">
        <v>0.137077</v>
      </c>
      <c r="F68" s="13"/>
      <c r="G68" s="14"/>
      <c r="H68" s="15"/>
      <c r="P68" s="7"/>
      <c r="Q68" s="7"/>
      <c r="R68" s="7"/>
      <c r="S68" s="7"/>
      <c r="T68" s="19"/>
      <c r="U68" s="14"/>
      <c r="V68" s="7"/>
      <c r="W68" s="7"/>
      <c r="X68" s="7"/>
    </row>
    <row r="69" spans="2:24" x14ac:dyDescent="0.25">
      <c r="B69" s="13" t="s">
        <v>107</v>
      </c>
      <c r="C69" s="14">
        <v>0.137077</v>
      </c>
      <c r="F69" s="13"/>
      <c r="G69" s="14"/>
      <c r="H69" s="15"/>
      <c r="P69" s="7"/>
      <c r="Q69" s="7"/>
      <c r="R69" s="7"/>
      <c r="S69" s="7"/>
      <c r="T69" s="19"/>
      <c r="U69" s="14"/>
      <c r="V69" s="7"/>
      <c r="W69" s="7"/>
      <c r="X69" s="7"/>
    </row>
    <row r="70" spans="2:24" x14ac:dyDescent="0.25">
      <c r="B70" s="13" t="s">
        <v>108</v>
      </c>
      <c r="C70" s="14">
        <v>0.13661200000000001</v>
      </c>
      <c r="F70" s="13"/>
      <c r="G70" s="14"/>
      <c r="H70" s="15"/>
      <c r="P70" s="7"/>
      <c r="Q70" s="7"/>
      <c r="R70" s="7"/>
      <c r="S70" s="7"/>
      <c r="T70" s="19"/>
      <c r="U70" s="14"/>
      <c r="V70" s="7"/>
      <c r="W70" s="7"/>
      <c r="X70" s="7"/>
    </row>
    <row r="71" spans="2:24" x14ac:dyDescent="0.25">
      <c r="B71" s="13" t="s">
        <v>109</v>
      </c>
      <c r="C71" s="14">
        <v>0.13963600000000001</v>
      </c>
      <c r="F71" s="13"/>
      <c r="G71" s="14"/>
      <c r="H71" s="15"/>
      <c r="P71" s="7"/>
      <c r="Q71" s="7"/>
      <c r="R71" s="7"/>
      <c r="S71" s="7"/>
      <c r="T71" s="19"/>
      <c r="U71" s="14"/>
      <c r="V71" s="7"/>
      <c r="W71" s="7"/>
      <c r="X71" s="7"/>
    </row>
    <row r="72" spans="2:24" x14ac:dyDescent="0.25">
      <c r="B72" s="13" t="s">
        <v>110</v>
      </c>
      <c r="C72" s="14">
        <v>0.13744500000000001</v>
      </c>
      <c r="F72" s="13"/>
      <c r="G72" s="14"/>
      <c r="H72" s="15"/>
      <c r="P72" s="7"/>
      <c r="Q72" s="7"/>
      <c r="R72" s="7"/>
      <c r="S72" s="7"/>
      <c r="T72" s="19"/>
      <c r="U72" s="14"/>
      <c r="V72" s="7"/>
      <c r="W72" s="7"/>
      <c r="X72" s="7"/>
    </row>
    <row r="73" spans="2:24" x14ac:dyDescent="0.25">
      <c r="B73" s="13" t="s">
        <v>111</v>
      </c>
      <c r="C73" s="14">
        <v>0.136656</v>
      </c>
      <c r="F73" s="13"/>
      <c r="G73" s="14"/>
      <c r="H73" s="15"/>
      <c r="P73" s="7"/>
      <c r="Q73" s="7"/>
      <c r="R73" s="7"/>
      <c r="S73" s="7"/>
      <c r="T73" s="19"/>
      <c r="U73" s="14"/>
      <c r="V73" s="7"/>
      <c r="W73" s="7"/>
      <c r="X73" s="7"/>
    </row>
    <row r="74" spans="2:24" x14ac:dyDescent="0.25">
      <c r="B74" s="13" t="s">
        <v>112</v>
      </c>
      <c r="C74" s="14">
        <v>0.136852</v>
      </c>
      <c r="F74" s="13"/>
      <c r="G74" s="14"/>
      <c r="H74" s="15"/>
      <c r="P74" s="7"/>
      <c r="Q74" s="7"/>
      <c r="R74" s="7"/>
      <c r="S74" s="7"/>
      <c r="T74" s="19"/>
      <c r="U74" s="14"/>
      <c r="V74" s="7"/>
      <c r="W74" s="7"/>
      <c r="X74" s="7"/>
    </row>
    <row r="75" spans="2:24" x14ac:dyDescent="0.25">
      <c r="B75" s="13" t="s">
        <v>113</v>
      </c>
      <c r="C75" s="14">
        <v>0.136852</v>
      </c>
      <c r="F75" s="13"/>
      <c r="G75" s="14"/>
      <c r="H75" s="15"/>
      <c r="P75" s="7"/>
      <c r="Q75" s="7"/>
      <c r="R75" s="7"/>
      <c r="S75" s="7"/>
      <c r="T75" s="19"/>
      <c r="U75" s="14"/>
      <c r="V75" s="7"/>
      <c r="W75" s="7"/>
      <c r="X75" s="7"/>
    </row>
    <row r="76" spans="2:24" x14ac:dyDescent="0.25">
      <c r="B76" s="13" t="s">
        <v>114</v>
      </c>
      <c r="C76" s="14">
        <v>0.13924300000000001</v>
      </c>
      <c r="F76" s="13"/>
      <c r="G76" s="14"/>
      <c r="H76" s="15"/>
      <c r="P76" s="7"/>
      <c r="Q76" s="7"/>
      <c r="R76" s="7"/>
      <c r="S76" s="7"/>
      <c r="T76" s="19"/>
      <c r="U76" s="14"/>
      <c r="V76" s="7"/>
      <c r="W76" s="7"/>
      <c r="X76" s="7"/>
    </row>
    <row r="77" spans="2:24" x14ac:dyDescent="0.25">
      <c r="B77" s="13" t="s">
        <v>115</v>
      </c>
      <c r="C77" s="14">
        <v>0.13664999999999999</v>
      </c>
      <c r="F77" s="13"/>
      <c r="G77" s="14"/>
      <c r="H77" s="15"/>
      <c r="P77" s="7"/>
      <c r="Q77" s="7"/>
      <c r="R77" s="7"/>
      <c r="S77" s="7"/>
      <c r="T77" s="19"/>
      <c r="U77" s="14"/>
      <c r="V77" s="7"/>
      <c r="W77" s="7"/>
      <c r="X77" s="7"/>
    </row>
    <row r="78" spans="2:24" x14ac:dyDescent="0.25">
      <c r="B78" s="13" t="s">
        <v>116</v>
      </c>
      <c r="C78" s="14">
        <v>0.13664999999999999</v>
      </c>
      <c r="F78" s="13"/>
      <c r="G78" s="14"/>
      <c r="H78" s="15"/>
      <c r="P78" s="7"/>
      <c r="Q78" s="7"/>
      <c r="R78" s="7"/>
      <c r="S78" s="7"/>
      <c r="T78" s="19"/>
      <c r="U78" s="14"/>
      <c r="V78" s="7"/>
      <c r="W78" s="7"/>
      <c r="X78" s="7"/>
    </row>
    <row r="79" spans="2:24" x14ac:dyDescent="0.25">
      <c r="B79" s="13" t="s">
        <v>117</v>
      </c>
      <c r="C79" s="14">
        <v>0.136658</v>
      </c>
      <c r="F79" s="13"/>
      <c r="G79" s="14"/>
      <c r="H79" s="15"/>
      <c r="P79" s="7"/>
      <c r="Q79" s="7"/>
      <c r="R79" s="7"/>
      <c r="S79" s="7"/>
      <c r="T79" s="19"/>
      <c r="U79" s="14"/>
      <c r="V79" s="7"/>
      <c r="W79" s="7"/>
      <c r="X79" s="7"/>
    </row>
    <row r="80" spans="2:24" x14ac:dyDescent="0.25">
      <c r="B80" s="13" t="s">
        <v>118</v>
      </c>
      <c r="C80" s="14">
        <v>0.136658</v>
      </c>
      <c r="F80" s="13"/>
      <c r="G80" s="14"/>
      <c r="H80" s="15"/>
      <c r="P80" s="7"/>
      <c r="Q80" s="7"/>
      <c r="R80" s="7"/>
      <c r="S80" s="7"/>
      <c r="T80" s="19"/>
      <c r="U80" s="14"/>
      <c r="V80" s="7"/>
      <c r="W80" s="7"/>
      <c r="X80" s="7"/>
    </row>
    <row r="81" spans="2:24" x14ac:dyDescent="0.25">
      <c r="B81" s="13" t="s">
        <v>119</v>
      </c>
      <c r="C81" s="14">
        <v>0.13585800000000001</v>
      </c>
      <c r="F81" s="13"/>
      <c r="G81" s="14"/>
      <c r="H81" s="15"/>
      <c r="P81" s="7"/>
      <c r="Q81" s="7"/>
      <c r="R81" s="7"/>
      <c r="S81" s="7"/>
      <c r="T81" s="19"/>
      <c r="U81" s="14"/>
      <c r="V81" s="7"/>
      <c r="W81" s="7"/>
      <c r="X81" s="7"/>
    </row>
    <row r="82" spans="2:24" x14ac:dyDescent="0.25">
      <c r="B82" s="13" t="s">
        <v>120</v>
      </c>
      <c r="C82" s="14">
        <v>0.136466</v>
      </c>
      <c r="F82" s="13"/>
      <c r="G82" s="14"/>
      <c r="H82" s="15"/>
      <c r="P82" s="7"/>
      <c r="Q82" s="7"/>
      <c r="R82" s="7"/>
      <c r="S82" s="7"/>
      <c r="T82" s="19"/>
      <c r="U82" s="14"/>
      <c r="V82" s="7"/>
      <c r="W82" s="7"/>
      <c r="X82" s="7"/>
    </row>
    <row r="83" spans="2:24" x14ac:dyDescent="0.25">
      <c r="B83" s="13" t="s">
        <v>121</v>
      </c>
      <c r="C83" s="14">
        <v>0.136659</v>
      </c>
      <c r="F83" s="13"/>
      <c r="G83" s="14"/>
      <c r="H83" s="15"/>
      <c r="P83" s="7"/>
      <c r="Q83" s="7"/>
      <c r="R83" s="7"/>
      <c r="S83" s="7"/>
      <c r="T83" s="19"/>
      <c r="U83" s="14"/>
      <c r="V83" s="7"/>
      <c r="W83" s="7"/>
      <c r="X83" s="7"/>
    </row>
    <row r="84" spans="2:24" x14ac:dyDescent="0.25">
      <c r="B84" s="13" t="s">
        <v>122</v>
      </c>
      <c r="C84" s="14">
        <v>0.136655</v>
      </c>
      <c r="F84" s="13"/>
      <c r="G84" s="14"/>
      <c r="H84" s="15"/>
      <c r="P84" s="7"/>
      <c r="Q84" s="7"/>
      <c r="R84" s="7"/>
      <c r="S84" s="7"/>
      <c r="T84" s="19"/>
      <c r="U84" s="14"/>
      <c r="V84" s="7"/>
      <c r="W84" s="7"/>
      <c r="X84" s="7"/>
    </row>
    <row r="85" spans="2:24" x14ac:dyDescent="0.25">
      <c r="B85" s="13" t="s">
        <v>123</v>
      </c>
      <c r="C85" s="14">
        <v>0.13623499999999999</v>
      </c>
      <c r="F85" s="13"/>
      <c r="G85" s="14"/>
      <c r="H85" s="15"/>
      <c r="P85" s="7"/>
      <c r="Q85" s="7"/>
      <c r="R85" s="7"/>
      <c r="S85" s="7"/>
      <c r="T85" s="19"/>
      <c r="U85" s="14"/>
      <c r="V85" s="7"/>
      <c r="W85" s="7"/>
      <c r="X85" s="7"/>
    </row>
    <row r="86" spans="2:24" x14ac:dyDescent="0.25">
      <c r="B86" s="13" t="s">
        <v>124</v>
      </c>
      <c r="C86" s="14">
        <v>0.13623499999999999</v>
      </c>
      <c r="F86" s="13"/>
      <c r="G86" s="14"/>
      <c r="H86" s="15"/>
      <c r="P86" s="7"/>
      <c r="Q86" s="7"/>
      <c r="R86" s="7"/>
      <c r="S86" s="7"/>
      <c r="T86" s="19"/>
      <c r="U86" s="14"/>
      <c r="V86" s="7"/>
      <c r="W86" s="7"/>
      <c r="X86" s="7"/>
    </row>
    <row r="87" spans="2:24" x14ac:dyDescent="0.25">
      <c r="B87" s="13" t="s">
        <v>125</v>
      </c>
      <c r="C87" s="14">
        <v>0.135773</v>
      </c>
      <c r="F87" s="13"/>
      <c r="G87" s="14"/>
      <c r="H87" s="15"/>
      <c r="P87" s="7"/>
      <c r="Q87" s="7"/>
      <c r="R87" s="7"/>
      <c r="S87" s="7"/>
      <c r="T87" s="19"/>
      <c r="U87" s="14"/>
      <c r="V87" s="7"/>
      <c r="W87" s="7"/>
      <c r="X87" s="7"/>
    </row>
    <row r="88" spans="2:24" x14ac:dyDescent="0.25">
      <c r="B88" s="13" t="s">
        <v>126</v>
      </c>
      <c r="C88" s="14">
        <v>0.135773</v>
      </c>
      <c r="F88" s="13"/>
      <c r="G88" s="14"/>
      <c r="H88" s="15"/>
      <c r="P88" s="7"/>
      <c r="Q88" s="7"/>
      <c r="R88" s="7"/>
      <c r="S88" s="7"/>
      <c r="T88" s="19"/>
      <c r="U88" s="14"/>
      <c r="V88" s="7"/>
      <c r="W88" s="7"/>
      <c r="X88" s="7"/>
    </row>
    <row r="89" spans="2:24" x14ac:dyDescent="0.25">
      <c r="B89" s="13" t="s">
        <v>158</v>
      </c>
      <c r="C89" s="14">
        <v>0.136655</v>
      </c>
      <c r="F89" s="13"/>
      <c r="G89" s="14"/>
      <c r="H89" s="15"/>
      <c r="P89" s="7"/>
      <c r="Q89" s="7"/>
      <c r="R89" s="7"/>
      <c r="S89" s="7"/>
      <c r="T89" s="19"/>
      <c r="U89" s="14"/>
      <c r="V89" s="7"/>
      <c r="W89" s="7"/>
      <c r="X89" s="7"/>
    </row>
    <row r="90" spans="2:24" x14ac:dyDescent="0.25">
      <c r="B90" s="13" t="s">
        <v>127</v>
      </c>
      <c r="C90" s="14">
        <v>0.13677300000000001</v>
      </c>
      <c r="F90" s="13"/>
      <c r="G90" s="14"/>
      <c r="H90" s="15"/>
      <c r="P90" s="7"/>
      <c r="Q90" s="7"/>
      <c r="R90" s="7"/>
      <c r="S90" s="7"/>
      <c r="T90" s="19"/>
      <c r="U90" s="14"/>
      <c r="V90" s="7"/>
      <c r="W90" s="7"/>
      <c r="X90" s="7"/>
    </row>
    <row r="91" spans="2:24" x14ac:dyDescent="0.25">
      <c r="B91" s="13" t="s">
        <v>128</v>
      </c>
      <c r="C91" s="14">
        <v>0.136655</v>
      </c>
      <c r="F91" s="13"/>
      <c r="G91" s="14"/>
      <c r="H91" s="15"/>
      <c r="P91" s="7"/>
      <c r="Q91" s="7"/>
      <c r="R91" s="7"/>
      <c r="S91" s="7"/>
      <c r="T91" s="19"/>
      <c r="U91" s="14"/>
      <c r="V91" s="7"/>
      <c r="W91" s="7"/>
      <c r="X91" s="7"/>
    </row>
    <row r="92" spans="2:24" x14ac:dyDescent="0.25">
      <c r="B92" s="13" t="s">
        <v>129</v>
      </c>
      <c r="C92" s="14">
        <v>0.136655</v>
      </c>
      <c r="F92" s="13"/>
      <c r="G92" s="14"/>
      <c r="H92" s="15"/>
      <c r="P92" s="7"/>
      <c r="Q92" s="7"/>
      <c r="R92" s="7"/>
      <c r="S92" s="7"/>
      <c r="T92" s="19"/>
      <c r="U92" s="14"/>
      <c r="V92" s="7"/>
      <c r="W92" s="7"/>
      <c r="X92" s="7"/>
    </row>
    <row r="93" spans="2:24" x14ac:dyDescent="0.25">
      <c r="B93" s="13" t="s">
        <v>130</v>
      </c>
      <c r="C93" s="14">
        <v>0.138351</v>
      </c>
      <c r="F93" s="13"/>
      <c r="G93" s="14"/>
      <c r="H93" s="15"/>
      <c r="P93" s="7"/>
      <c r="Q93" s="7"/>
      <c r="R93" s="7"/>
      <c r="S93" s="7"/>
      <c r="T93" s="19"/>
      <c r="U93" s="14"/>
      <c r="V93" s="7"/>
      <c r="W93" s="7"/>
      <c r="X93" s="7"/>
    </row>
    <row r="94" spans="2:24" x14ac:dyDescent="0.25">
      <c r="B94" s="13" t="s">
        <v>131</v>
      </c>
      <c r="C94" s="14">
        <v>0.138351</v>
      </c>
      <c r="F94" s="13"/>
      <c r="G94" s="14"/>
      <c r="H94" s="15"/>
      <c r="P94" s="7"/>
      <c r="Q94" s="7"/>
      <c r="R94" s="7"/>
      <c r="S94" s="7"/>
      <c r="T94" s="19"/>
      <c r="U94" s="14"/>
      <c r="V94" s="7"/>
      <c r="W94" s="7"/>
      <c r="X94" s="7"/>
    </row>
    <row r="95" spans="2:24" x14ac:dyDescent="0.25">
      <c r="B95" s="13" t="s">
        <v>132</v>
      </c>
      <c r="C95" s="14">
        <v>0.138347</v>
      </c>
      <c r="F95" s="13"/>
      <c r="G95" s="14"/>
      <c r="H95" s="15"/>
      <c r="P95" s="7"/>
      <c r="Q95" s="7"/>
      <c r="R95" s="7"/>
      <c r="S95" s="7"/>
      <c r="T95" s="19"/>
      <c r="U95" s="14"/>
      <c r="V95" s="7"/>
      <c r="W95" s="7"/>
      <c r="X95" s="7"/>
    </row>
    <row r="96" spans="2:24" x14ac:dyDescent="0.25">
      <c r="B96" s="13" t="s">
        <v>133</v>
      </c>
      <c r="C96" s="14">
        <v>0.135987</v>
      </c>
      <c r="F96" s="13"/>
      <c r="G96" s="14"/>
      <c r="H96" s="15"/>
      <c r="P96" s="7"/>
      <c r="Q96" s="7"/>
      <c r="R96" s="7"/>
      <c r="S96" s="7"/>
      <c r="T96" s="19"/>
      <c r="U96" s="14"/>
      <c r="V96" s="7"/>
      <c r="W96" s="7"/>
      <c r="X96" s="7"/>
    </row>
    <row r="97" spans="2:24" x14ac:dyDescent="0.25">
      <c r="B97" s="13" t="s">
        <v>134</v>
      </c>
      <c r="C97" s="14">
        <v>0.135987</v>
      </c>
      <c r="F97" s="13"/>
      <c r="G97" s="14"/>
      <c r="H97" s="15"/>
      <c r="P97" s="7"/>
      <c r="Q97" s="7"/>
      <c r="R97" s="7"/>
      <c r="S97" s="7"/>
      <c r="T97" s="19"/>
      <c r="U97" s="14"/>
      <c r="V97" s="7"/>
      <c r="W97" s="7"/>
      <c r="X97" s="7"/>
    </row>
    <row r="98" spans="2:24" x14ac:dyDescent="0.25">
      <c r="B98" s="13" t="s">
        <v>135</v>
      </c>
      <c r="C98" s="14">
        <v>0.136655</v>
      </c>
      <c r="F98" s="13"/>
      <c r="G98" s="14"/>
      <c r="H98" s="15"/>
      <c r="P98" s="7"/>
      <c r="Q98" s="7"/>
      <c r="R98" s="7"/>
      <c r="S98" s="7"/>
      <c r="T98" s="19"/>
      <c r="U98" s="14"/>
      <c r="V98" s="7"/>
      <c r="W98" s="7"/>
      <c r="X98" s="7"/>
    </row>
    <row r="99" spans="2:24" x14ac:dyDescent="0.25">
      <c r="B99" s="13" t="s">
        <v>136</v>
      </c>
      <c r="C99" s="14">
        <v>0.136655</v>
      </c>
      <c r="F99" s="13"/>
      <c r="G99" s="14"/>
      <c r="H99" s="15"/>
      <c r="P99" s="7"/>
      <c r="Q99" s="7"/>
      <c r="R99" s="7"/>
      <c r="S99" s="7"/>
      <c r="T99" s="19"/>
      <c r="U99" s="14"/>
      <c r="V99" s="7"/>
      <c r="W99" s="7"/>
      <c r="X99" s="7"/>
    </row>
    <row r="100" spans="2:24" x14ac:dyDescent="0.25">
      <c r="B100" s="13" t="s">
        <v>151</v>
      </c>
      <c r="C100" s="14">
        <v>0.136655</v>
      </c>
      <c r="F100" s="13"/>
      <c r="G100" s="14"/>
      <c r="H100" s="15"/>
      <c r="P100" s="7"/>
      <c r="Q100" s="7"/>
      <c r="R100" s="7"/>
      <c r="S100" s="7"/>
      <c r="T100" s="19"/>
      <c r="U100" s="14"/>
      <c r="V100" s="7"/>
      <c r="W100" s="7"/>
      <c r="X100" s="7"/>
    </row>
    <row r="101" spans="2:24" x14ac:dyDescent="0.25">
      <c r="B101" s="13" t="s">
        <v>137</v>
      </c>
      <c r="C101" s="14">
        <v>0.136655</v>
      </c>
      <c r="F101" s="13"/>
      <c r="G101" s="14"/>
      <c r="H101" s="15"/>
      <c r="P101" s="7"/>
      <c r="Q101" s="7"/>
      <c r="R101" s="7"/>
      <c r="S101" s="7"/>
      <c r="T101" s="19"/>
      <c r="U101" s="14"/>
      <c r="V101" s="7"/>
      <c r="W101" s="7"/>
      <c r="X101" s="7"/>
    </row>
    <row r="102" spans="2:24" x14ac:dyDescent="0.25">
      <c r="B102" s="13" t="s">
        <v>138</v>
      </c>
      <c r="C102" s="14">
        <v>0.136653</v>
      </c>
      <c r="F102" s="13"/>
      <c r="G102" s="14"/>
      <c r="H102" s="15"/>
      <c r="P102" s="7"/>
      <c r="Q102" s="7"/>
      <c r="R102" s="7"/>
      <c r="S102" s="7"/>
      <c r="T102" s="19"/>
      <c r="U102" s="14"/>
      <c r="V102" s="7"/>
      <c r="W102" s="7"/>
      <c r="X102" s="7"/>
    </row>
    <row r="103" spans="2:24" x14ac:dyDescent="0.25">
      <c r="F103" s="13"/>
      <c r="G103" s="14"/>
      <c r="H103" s="15"/>
      <c r="P103" s="7"/>
      <c r="Q103" s="7"/>
      <c r="R103" s="7"/>
      <c r="S103" s="7"/>
      <c r="T103" s="19"/>
      <c r="U103" s="14"/>
      <c r="V103" s="7"/>
      <c r="W103" s="7"/>
      <c r="X103" s="7"/>
    </row>
    <row r="104" spans="2:24" x14ac:dyDescent="0.25">
      <c r="F104" s="13"/>
      <c r="G104" s="14"/>
      <c r="H104" s="15"/>
      <c r="P104" s="7"/>
      <c r="Q104" s="7"/>
      <c r="R104" s="7"/>
      <c r="S104" s="7"/>
      <c r="T104" s="19"/>
      <c r="U104" s="14"/>
      <c r="V104" s="7"/>
      <c r="W104" s="7"/>
      <c r="X104" s="7"/>
    </row>
    <row r="105" spans="2:24" x14ac:dyDescent="0.25">
      <c r="F105" s="13"/>
      <c r="H105" s="15"/>
      <c r="P105" s="7"/>
      <c r="Q105" s="7"/>
      <c r="R105" s="7"/>
      <c r="S105" s="7"/>
      <c r="T105" s="19"/>
      <c r="U105" s="14"/>
      <c r="V105" s="7"/>
      <c r="W105" s="7"/>
      <c r="X105" s="7"/>
    </row>
    <row r="106" spans="2:24" x14ac:dyDescent="0.25">
      <c r="F106" s="13"/>
      <c r="P106" s="7"/>
      <c r="Q106" s="7"/>
      <c r="R106" s="7"/>
      <c r="S106" s="7"/>
      <c r="T106" s="19"/>
      <c r="U106" s="14"/>
      <c r="V106" s="7"/>
      <c r="W106" s="7"/>
      <c r="X106" s="7"/>
    </row>
    <row r="107" spans="2:24" x14ac:dyDescent="0.25">
      <c r="F107" s="13"/>
      <c r="P107" s="7"/>
      <c r="Q107" s="7"/>
      <c r="R107" s="7"/>
      <c r="S107" s="7"/>
      <c r="T107" s="19"/>
      <c r="U107" s="14"/>
      <c r="V107" s="7"/>
      <c r="W107" s="7"/>
      <c r="X107" s="7"/>
    </row>
    <row r="108" spans="2:24" x14ac:dyDescent="0.25">
      <c r="F108" s="13"/>
      <c r="P108" s="7"/>
      <c r="Q108" s="7"/>
      <c r="R108" s="7"/>
      <c r="S108" s="7"/>
      <c r="T108" s="19"/>
      <c r="U108" s="14"/>
      <c r="V108" s="7"/>
      <c r="W108" s="7"/>
      <c r="X108" s="7"/>
    </row>
    <row r="109" spans="2:24" x14ac:dyDescent="0.25">
      <c r="F109" s="13"/>
      <c r="P109" s="7"/>
      <c r="Q109" s="7"/>
      <c r="R109" s="7"/>
      <c r="S109" s="7"/>
      <c r="T109" s="19"/>
      <c r="U109" s="14"/>
      <c r="V109" s="7"/>
      <c r="W109" s="7"/>
      <c r="X109" s="7"/>
    </row>
    <row r="110" spans="2:24" x14ac:dyDescent="0.25">
      <c r="F110" s="13"/>
      <c r="P110" s="7"/>
      <c r="Q110" s="7"/>
      <c r="R110" s="7"/>
      <c r="S110" s="7"/>
      <c r="T110" s="19"/>
      <c r="U110" s="14"/>
      <c r="V110" s="7"/>
      <c r="W110" s="7"/>
      <c r="X110" s="7"/>
    </row>
    <row r="111" spans="2:24" x14ac:dyDescent="0.25">
      <c r="F111" s="13"/>
      <c r="P111" s="7"/>
      <c r="Q111" s="7"/>
      <c r="R111" s="7"/>
      <c r="S111" s="7"/>
      <c r="T111" s="19"/>
      <c r="U111" s="14"/>
      <c r="V111" s="7"/>
      <c r="W111" s="7"/>
      <c r="X111" s="7"/>
    </row>
    <row r="112" spans="2:24" x14ac:dyDescent="0.25">
      <c r="F112" s="13"/>
      <c r="P112" s="7"/>
      <c r="Q112" s="7"/>
      <c r="R112" s="7"/>
      <c r="S112" s="7"/>
      <c r="T112" s="19"/>
      <c r="U112" s="14"/>
      <c r="V112" s="7"/>
      <c r="W112" s="7"/>
      <c r="X112" s="7"/>
    </row>
    <row r="113" spans="6:24" x14ac:dyDescent="0.25">
      <c r="F113" s="13"/>
      <c r="P113" s="7"/>
      <c r="Q113" s="7"/>
      <c r="R113" s="7"/>
      <c r="S113" s="7"/>
      <c r="T113" s="19"/>
      <c r="U113" s="14"/>
      <c r="V113" s="7"/>
      <c r="W113" s="7"/>
      <c r="X113" s="7"/>
    </row>
    <row r="114" spans="6:24" x14ac:dyDescent="0.25">
      <c r="F114" s="13"/>
      <c r="P114" s="7"/>
      <c r="Q114" s="7"/>
      <c r="R114" s="7"/>
      <c r="S114" s="7"/>
      <c r="T114" s="19"/>
      <c r="U114" s="14"/>
      <c r="V114" s="7"/>
      <c r="W114" s="7"/>
      <c r="X114" s="7"/>
    </row>
    <row r="115" spans="6:24" x14ac:dyDescent="0.25">
      <c r="F115" s="13"/>
      <c r="P115" s="7"/>
      <c r="Q115" s="7"/>
      <c r="R115" s="7"/>
      <c r="S115" s="7"/>
      <c r="T115" s="19"/>
      <c r="U115" s="14"/>
      <c r="V115" s="7"/>
      <c r="W115" s="7"/>
      <c r="X115" s="7"/>
    </row>
    <row r="116" spans="6:24" x14ac:dyDescent="0.25">
      <c r="F116" s="13"/>
      <c r="P116" s="7"/>
      <c r="Q116" s="7"/>
      <c r="R116" s="7"/>
      <c r="S116" s="7"/>
      <c r="T116" s="19"/>
      <c r="U116" s="14"/>
      <c r="V116" s="7"/>
      <c r="W116" s="7"/>
      <c r="X116" s="7"/>
    </row>
    <row r="117" spans="6:24" x14ac:dyDescent="0.25">
      <c r="F117" s="13"/>
      <c r="P117" s="7"/>
      <c r="Q117" s="7"/>
      <c r="R117" s="7"/>
      <c r="S117" s="7"/>
      <c r="T117" s="19"/>
      <c r="U117" s="14"/>
      <c r="V117" s="7"/>
      <c r="W117" s="7"/>
      <c r="X117" s="7"/>
    </row>
    <row r="118" spans="6:24" x14ac:dyDescent="0.25">
      <c r="F118" s="13"/>
      <c r="P118" s="7"/>
      <c r="Q118" s="7"/>
      <c r="R118" s="7"/>
      <c r="S118" s="7"/>
      <c r="T118" s="19"/>
      <c r="U118" s="14"/>
      <c r="V118" s="7"/>
      <c r="W118" s="7"/>
      <c r="X118" s="7"/>
    </row>
    <row r="119" spans="6:24" x14ac:dyDescent="0.25">
      <c r="F119" s="13"/>
      <c r="P119" s="7"/>
      <c r="Q119" s="7"/>
      <c r="R119" s="7"/>
      <c r="S119" s="7"/>
      <c r="T119" s="19"/>
      <c r="U119" s="14"/>
      <c r="V119" s="7"/>
      <c r="W119" s="7"/>
      <c r="X119" s="7"/>
    </row>
    <row r="120" spans="6:24" x14ac:dyDescent="0.25">
      <c r="F120" s="13"/>
      <c r="P120" s="7"/>
      <c r="Q120" s="7"/>
      <c r="R120" s="7"/>
      <c r="S120" s="7"/>
      <c r="T120" s="19"/>
      <c r="U120" s="14"/>
      <c r="V120" s="7"/>
      <c r="W120" s="7"/>
      <c r="X120" s="7"/>
    </row>
    <row r="121" spans="6:24" x14ac:dyDescent="0.25">
      <c r="F121" s="13"/>
      <c r="P121" s="7"/>
      <c r="Q121" s="7"/>
      <c r="R121" s="7"/>
      <c r="S121" s="7"/>
      <c r="T121" s="19"/>
      <c r="U121" s="14"/>
      <c r="V121" s="7"/>
      <c r="W121" s="7"/>
      <c r="X121" s="7"/>
    </row>
    <row r="122" spans="6:24" x14ac:dyDescent="0.25">
      <c r="F122" s="13"/>
      <c r="P122" s="7"/>
      <c r="Q122" s="7"/>
      <c r="R122" s="7"/>
      <c r="S122" s="7"/>
      <c r="T122" s="19"/>
      <c r="U122" s="14"/>
      <c r="V122" s="7"/>
      <c r="W122" s="7"/>
      <c r="X122" s="7"/>
    </row>
    <row r="123" spans="6:24" x14ac:dyDescent="0.25">
      <c r="F123" s="13"/>
      <c r="P123" s="7"/>
      <c r="Q123" s="7"/>
      <c r="R123" s="7"/>
      <c r="S123" s="7"/>
      <c r="T123" s="19"/>
      <c r="U123" s="14"/>
      <c r="V123" s="7"/>
      <c r="W123" s="7"/>
      <c r="X123" s="7"/>
    </row>
    <row r="124" spans="6:24" x14ac:dyDescent="0.25">
      <c r="F124" s="13"/>
      <c r="P124" s="7"/>
      <c r="Q124" s="7"/>
      <c r="R124" s="7"/>
      <c r="S124" s="7"/>
      <c r="T124" s="19"/>
      <c r="U124" s="24"/>
      <c r="V124" s="7"/>
      <c r="W124" s="7"/>
      <c r="X124" s="7"/>
    </row>
    <row r="125" spans="6:24" x14ac:dyDescent="0.25">
      <c r="F125" s="13"/>
      <c r="P125" s="7"/>
      <c r="Q125" s="7"/>
      <c r="R125" s="7"/>
      <c r="S125" s="7"/>
      <c r="T125" s="19"/>
      <c r="U125" s="24"/>
      <c r="V125" s="7"/>
      <c r="W125" s="7"/>
      <c r="X125" s="7"/>
    </row>
    <row r="126" spans="6:24" x14ac:dyDescent="0.25">
      <c r="F126" s="13"/>
      <c r="P126" s="7"/>
      <c r="Q126" s="7"/>
      <c r="R126" s="7"/>
      <c r="S126" s="7"/>
      <c r="T126" s="19"/>
      <c r="U126" s="24"/>
      <c r="V126" s="7"/>
      <c r="W126" s="7"/>
      <c r="X126" s="7"/>
    </row>
    <row r="127" spans="6:24" x14ac:dyDescent="0.25">
      <c r="F127" s="13"/>
      <c r="P127" s="7"/>
      <c r="Q127" s="7"/>
      <c r="R127" s="7"/>
      <c r="S127" s="7"/>
      <c r="T127" s="19"/>
      <c r="U127" s="24"/>
      <c r="V127" s="7"/>
      <c r="W127" s="7"/>
      <c r="X127" s="7"/>
    </row>
    <row r="128" spans="6:24" x14ac:dyDescent="0.25">
      <c r="F128" s="13"/>
      <c r="P128" s="7"/>
      <c r="Q128" s="7"/>
      <c r="R128" s="7"/>
      <c r="S128" s="7"/>
      <c r="T128" s="19"/>
      <c r="U128" s="24"/>
      <c r="V128" s="7"/>
      <c r="W128" s="7"/>
      <c r="X128" s="7"/>
    </row>
    <row r="129" spans="6:24" x14ac:dyDescent="0.25">
      <c r="F129" s="13"/>
      <c r="P129" s="7"/>
      <c r="Q129" s="7"/>
      <c r="R129" s="7"/>
      <c r="S129" s="7"/>
      <c r="T129" s="19"/>
      <c r="U129" s="24"/>
      <c r="V129" s="7"/>
      <c r="W129" s="7"/>
      <c r="X129" s="7"/>
    </row>
    <row r="130" spans="6:24" x14ac:dyDescent="0.25">
      <c r="F130" s="13"/>
      <c r="P130" s="7"/>
      <c r="Q130" s="7"/>
      <c r="R130" s="7"/>
      <c r="S130" s="7"/>
      <c r="T130" s="19"/>
      <c r="U130" s="24"/>
      <c r="V130" s="7"/>
      <c r="W130" s="7"/>
      <c r="X130" s="7"/>
    </row>
    <row r="131" spans="6:24" x14ac:dyDescent="0.25">
      <c r="F131" s="13"/>
      <c r="P131" s="7"/>
      <c r="Q131" s="7"/>
      <c r="R131" s="7"/>
      <c r="S131" s="7"/>
      <c r="T131" s="19"/>
      <c r="U131" s="24"/>
      <c r="V131" s="7"/>
      <c r="W131" s="7"/>
      <c r="X131" s="7"/>
    </row>
    <row r="132" spans="6:24" x14ac:dyDescent="0.25">
      <c r="F132" s="13"/>
      <c r="P132" s="7"/>
      <c r="Q132" s="7"/>
      <c r="R132" s="7"/>
      <c r="S132" s="7"/>
      <c r="T132" s="19"/>
      <c r="U132" s="24"/>
      <c r="V132" s="7"/>
      <c r="W132" s="7"/>
      <c r="X132" s="7"/>
    </row>
    <row r="133" spans="6:24" x14ac:dyDescent="0.25">
      <c r="F133" s="13"/>
      <c r="P133" s="7"/>
      <c r="Q133" s="7"/>
      <c r="R133" s="7"/>
      <c r="S133" s="7"/>
      <c r="T133" s="19"/>
      <c r="U133" s="24"/>
      <c r="V133" s="7"/>
      <c r="W133" s="7"/>
      <c r="X133" s="7"/>
    </row>
    <row r="134" spans="6:24" x14ac:dyDescent="0.25">
      <c r="F134" s="13"/>
      <c r="P134" s="7"/>
      <c r="Q134" s="7"/>
      <c r="R134" s="7"/>
      <c r="S134" s="7"/>
      <c r="T134" s="19"/>
      <c r="U134" s="24"/>
      <c r="V134" s="7"/>
      <c r="W134" s="7"/>
      <c r="X134" s="7"/>
    </row>
    <row r="135" spans="6:24" x14ac:dyDescent="0.25">
      <c r="F135" s="13"/>
      <c r="P135" s="7"/>
      <c r="Q135" s="7"/>
      <c r="R135" s="7"/>
      <c r="S135" s="7"/>
      <c r="T135" s="19"/>
      <c r="U135" s="24"/>
      <c r="V135" s="7"/>
      <c r="W135" s="7"/>
      <c r="X135" s="7"/>
    </row>
    <row r="136" spans="6:24" x14ac:dyDescent="0.25">
      <c r="F136" s="13"/>
      <c r="P136" s="7"/>
      <c r="Q136" s="7"/>
      <c r="R136" s="7"/>
      <c r="S136" s="7"/>
      <c r="V136" s="7"/>
      <c r="W136" s="7"/>
      <c r="X136" s="7"/>
    </row>
    <row r="137" spans="6:24" x14ac:dyDescent="0.25">
      <c r="F137" s="13"/>
      <c r="P137" s="7"/>
      <c r="Q137" s="7"/>
      <c r="R137" s="7"/>
      <c r="S137" s="7"/>
      <c r="V137" s="7"/>
      <c r="W137" s="7"/>
      <c r="X137" s="7"/>
    </row>
    <row r="138" spans="6:24" x14ac:dyDescent="0.25">
      <c r="F138" s="13"/>
      <c r="P138" s="7"/>
      <c r="Q138" s="7"/>
      <c r="R138" s="7"/>
      <c r="S138" s="7"/>
      <c r="V138" s="7"/>
      <c r="W138" s="7"/>
      <c r="X138" s="7"/>
    </row>
    <row r="139" spans="6:24" x14ac:dyDescent="0.25">
      <c r="F139" s="13"/>
      <c r="P139" s="7"/>
      <c r="Q139" s="7"/>
      <c r="R139" s="7"/>
      <c r="S139" s="7"/>
      <c r="V139" s="7"/>
      <c r="W139" s="7"/>
      <c r="X139" s="7"/>
    </row>
    <row r="140" spans="6:24" x14ac:dyDescent="0.25">
      <c r="F140" s="13"/>
    </row>
    <row r="141" spans="6:24" x14ac:dyDescent="0.25">
      <c r="F141" s="13"/>
    </row>
    <row r="142" spans="6:24" x14ac:dyDescent="0.25">
      <c r="F142" s="13"/>
    </row>
    <row r="143" spans="6:24" x14ac:dyDescent="0.25">
      <c r="F143" s="13"/>
    </row>
    <row r="144" spans="6:24" x14ac:dyDescent="0.25">
      <c r="F144" s="13"/>
    </row>
    <row r="145" spans="6:6" x14ac:dyDescent="0.25">
      <c r="F145" s="13"/>
    </row>
    <row r="146" spans="6:6" x14ac:dyDescent="0.25">
      <c r="F146" s="13"/>
    </row>
    <row r="147" spans="6:6" x14ac:dyDescent="0.25">
      <c r="F147" s="13"/>
    </row>
    <row r="148" spans="6:6" x14ac:dyDescent="0.25">
      <c r="F148" s="13"/>
    </row>
    <row r="149" spans="6:6" x14ac:dyDescent="0.25">
      <c r="F149" s="13"/>
    </row>
    <row r="150" spans="6:6" x14ac:dyDescent="0.25">
      <c r="F150" s="13"/>
    </row>
    <row r="151" spans="6:6" x14ac:dyDescent="0.25">
      <c r="F151" s="13"/>
    </row>
    <row r="152" spans="6:6" x14ac:dyDescent="0.25">
      <c r="F152" s="13"/>
    </row>
    <row r="153" spans="6:6" x14ac:dyDescent="0.25">
      <c r="F153" s="13"/>
    </row>
    <row r="154" spans="6:6" x14ac:dyDescent="0.25">
      <c r="F154" s="13"/>
    </row>
    <row r="155" spans="6:6" x14ac:dyDescent="0.25">
      <c r="F155" s="13"/>
    </row>
    <row r="156" spans="6:6" x14ac:dyDescent="0.25">
      <c r="F156" s="13"/>
    </row>
    <row r="157" spans="6:6" x14ac:dyDescent="0.25">
      <c r="F157" s="13"/>
    </row>
    <row r="158" spans="6:6" x14ac:dyDescent="0.25">
      <c r="F158" s="13"/>
    </row>
    <row r="159" spans="6:6" x14ac:dyDescent="0.25">
      <c r="F159" s="13"/>
    </row>
    <row r="160" spans="6:6" x14ac:dyDescent="0.25">
      <c r="F160" s="13"/>
    </row>
    <row r="161" spans="6:6" x14ac:dyDescent="0.25">
      <c r="F161" s="13"/>
    </row>
    <row r="162" spans="6:6" x14ac:dyDescent="0.25">
      <c r="F162" s="13"/>
    </row>
    <row r="163" spans="6:6" x14ac:dyDescent="0.25">
      <c r="F163" s="13"/>
    </row>
    <row r="164" spans="6:6" x14ac:dyDescent="0.25">
      <c r="F164" s="13"/>
    </row>
    <row r="165" spans="6:6" x14ac:dyDescent="0.25">
      <c r="F165" s="13"/>
    </row>
    <row r="166" spans="6:6" x14ac:dyDescent="0.25">
      <c r="F166" s="13"/>
    </row>
    <row r="167" spans="6:6" x14ac:dyDescent="0.25">
      <c r="F167" s="13"/>
    </row>
    <row r="168" spans="6:6" x14ac:dyDescent="0.25">
      <c r="F168" s="13"/>
    </row>
    <row r="169" spans="6:6" x14ac:dyDescent="0.25">
      <c r="F169" s="13"/>
    </row>
    <row r="170" spans="6:6" x14ac:dyDescent="0.25">
      <c r="F170" s="13"/>
    </row>
    <row r="171" spans="6:6" x14ac:dyDescent="0.25">
      <c r="F171" s="13"/>
    </row>
    <row r="172" spans="6:6" x14ac:dyDescent="0.25">
      <c r="F172" s="1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78C73-1B99-4FC6-AD50-E2C92A7FAAD6}">
  <sheetPr>
    <pageSetUpPr fitToPage="1"/>
  </sheetPr>
  <dimension ref="A1:I39"/>
  <sheetViews>
    <sheetView workbookViewId="0">
      <selection activeCell="B39" sqref="B39"/>
    </sheetView>
  </sheetViews>
  <sheetFormatPr defaultColWidth="9.28515625" defaultRowHeight="15" x14ac:dyDescent="0.25"/>
  <cols>
    <col min="1" max="1" width="7.42578125" style="45" customWidth="1"/>
    <col min="2" max="2" width="47.28515625" style="45" customWidth="1"/>
    <col min="3" max="3" width="28.7109375" style="46" customWidth="1"/>
    <col min="4" max="4" width="9.7109375" style="46" customWidth="1"/>
    <col min="5" max="5" width="16.28515625" style="46" customWidth="1"/>
    <col min="6" max="6" width="36.7109375" style="46" customWidth="1"/>
    <col min="7" max="7" width="17.5703125" style="45" customWidth="1"/>
    <col min="8" max="8" width="11.28515625" style="46" customWidth="1"/>
    <col min="9" max="9" width="10.5703125" style="45" bestFit="1" customWidth="1"/>
    <col min="10" max="16384" width="9.28515625" style="45"/>
  </cols>
  <sheetData>
    <row r="1" spans="1:9" s="37" customFormat="1" ht="21" x14ac:dyDescent="0.35">
      <c r="A1" s="36" t="s">
        <v>152</v>
      </c>
      <c r="C1" s="38"/>
      <c r="D1" s="38"/>
      <c r="E1" s="38"/>
      <c r="F1" s="39"/>
      <c r="H1" s="38"/>
    </row>
    <row r="2" spans="1:9" s="37" customFormat="1" ht="21" x14ac:dyDescent="0.35">
      <c r="A2" s="36"/>
      <c r="C2" s="38"/>
      <c r="D2" s="38"/>
      <c r="E2" s="38"/>
      <c r="F2" s="39"/>
      <c r="H2" s="38"/>
    </row>
    <row r="3" spans="1:9" s="37" customFormat="1" ht="15.75" thickBot="1" x14ac:dyDescent="0.3">
      <c r="A3" s="40"/>
      <c r="C3" s="38"/>
      <c r="D3" s="38"/>
      <c r="E3" s="38"/>
      <c r="F3" s="38"/>
      <c r="H3" s="38"/>
    </row>
    <row r="4" spans="1:9" s="43" customFormat="1" ht="19.5" thickBot="1" x14ac:dyDescent="0.35">
      <c r="A4" s="41"/>
      <c r="B4" s="74" t="s">
        <v>3</v>
      </c>
      <c r="C4" s="75"/>
      <c r="D4" s="76"/>
      <c r="E4" s="42"/>
      <c r="F4" s="77" t="s">
        <v>4</v>
      </c>
      <c r="G4" s="78"/>
      <c r="H4" s="79"/>
    </row>
    <row r="5" spans="1:9" s="37" customFormat="1" x14ac:dyDescent="0.25">
      <c r="A5" s="40"/>
      <c r="C5" s="38"/>
      <c r="D5" s="38"/>
      <c r="E5" s="38"/>
      <c r="F5" s="38"/>
      <c r="H5" s="38"/>
    </row>
    <row r="6" spans="1:9" s="44" customFormat="1" x14ac:dyDescent="0.25">
      <c r="B6" s="44" t="s">
        <v>5</v>
      </c>
      <c r="C6" s="44" t="s">
        <v>6</v>
      </c>
      <c r="D6" s="44" t="s">
        <v>2</v>
      </c>
      <c r="F6" s="44" t="s">
        <v>7</v>
      </c>
      <c r="G6" s="44" t="s">
        <v>8</v>
      </c>
    </row>
    <row r="7" spans="1:9" s="44" customFormat="1" x14ac:dyDescent="0.25"/>
    <row r="8" spans="1:9" x14ac:dyDescent="0.25">
      <c r="B8" s="45" t="s">
        <v>9</v>
      </c>
      <c r="C8" s="46" t="s">
        <v>10</v>
      </c>
      <c r="E8" s="47" t="s">
        <v>11</v>
      </c>
      <c r="F8" s="48" t="s">
        <v>159</v>
      </c>
      <c r="G8" s="49">
        <v>1000</v>
      </c>
    </row>
    <row r="9" spans="1:9" x14ac:dyDescent="0.25">
      <c r="B9" s="45" t="s">
        <v>142</v>
      </c>
      <c r="C9" s="46" t="s">
        <v>12</v>
      </c>
      <c r="D9" s="46">
        <v>1</v>
      </c>
      <c r="E9" s="47" t="s">
        <v>11</v>
      </c>
      <c r="F9" s="48" t="s">
        <v>153</v>
      </c>
      <c r="G9" s="49">
        <f>G8*'Rate Changes'!C30</f>
        <v>135.965</v>
      </c>
    </row>
    <row r="10" spans="1:9" ht="15.75" thickBot="1" x14ac:dyDescent="0.3">
      <c r="B10" s="45" t="s">
        <v>13</v>
      </c>
      <c r="C10" s="50" t="s">
        <v>14</v>
      </c>
      <c r="D10" s="46">
        <v>2</v>
      </c>
      <c r="E10" s="47" t="s">
        <v>11</v>
      </c>
      <c r="F10" s="48" t="s">
        <v>15</v>
      </c>
      <c r="G10" s="51">
        <v>0</v>
      </c>
    </row>
    <row r="11" spans="1:9" x14ac:dyDescent="0.25">
      <c r="B11" s="52" t="s">
        <v>16</v>
      </c>
      <c r="C11" s="53" t="s">
        <v>17</v>
      </c>
      <c r="E11" s="47" t="s">
        <v>11</v>
      </c>
      <c r="F11" s="48"/>
      <c r="G11" s="54">
        <f>SUM(G8:G10)</f>
        <v>1135.9649999999999</v>
      </c>
    </row>
    <row r="12" spans="1:9" x14ac:dyDescent="0.25">
      <c r="F12" s="48"/>
      <c r="G12" s="49"/>
    </row>
    <row r="13" spans="1:9" x14ac:dyDescent="0.25">
      <c r="B13" s="45" t="s">
        <v>18</v>
      </c>
      <c r="C13" s="46" t="s">
        <v>19</v>
      </c>
      <c r="E13" s="47" t="s">
        <v>11</v>
      </c>
      <c r="F13" s="48" t="s">
        <v>154</v>
      </c>
      <c r="G13" s="49">
        <f>G11*'Rate Changes'!G7</f>
        <v>134.15292263999999</v>
      </c>
      <c r="H13" s="67"/>
      <c r="I13" s="73"/>
    </row>
    <row r="14" spans="1:9" x14ac:dyDescent="0.25">
      <c r="B14" s="45" t="s">
        <v>20</v>
      </c>
      <c r="C14" s="46" t="s">
        <v>19</v>
      </c>
      <c r="D14" s="46">
        <v>3</v>
      </c>
      <c r="E14" s="47" t="s">
        <v>11</v>
      </c>
      <c r="F14" s="48" t="s">
        <v>155</v>
      </c>
      <c r="G14" s="49">
        <f>G11*'Rate Changes'!G5</f>
        <v>25.655769525</v>
      </c>
      <c r="H14" s="67"/>
    </row>
    <row r="15" spans="1:9" x14ac:dyDescent="0.25">
      <c r="B15" s="45" t="s">
        <v>160</v>
      </c>
      <c r="C15" s="55">
        <v>-24</v>
      </c>
      <c r="D15" s="46">
        <v>4</v>
      </c>
      <c r="E15" s="47" t="s">
        <v>11</v>
      </c>
      <c r="F15" s="48" t="s">
        <v>15</v>
      </c>
      <c r="G15" s="49">
        <v>0</v>
      </c>
    </row>
    <row r="16" spans="1:9" x14ac:dyDescent="0.25">
      <c r="F16" s="48"/>
      <c r="G16" s="49"/>
    </row>
    <row r="17" spans="1:9" x14ac:dyDescent="0.25">
      <c r="B17" s="45" t="s">
        <v>21</v>
      </c>
      <c r="C17" s="46" t="s">
        <v>22</v>
      </c>
      <c r="D17" s="46">
        <v>5</v>
      </c>
      <c r="E17" s="47" t="s">
        <v>11</v>
      </c>
      <c r="F17" s="48" t="s">
        <v>15</v>
      </c>
      <c r="G17" s="49">
        <v>0</v>
      </c>
    </row>
    <row r="18" spans="1:9" x14ac:dyDescent="0.25">
      <c r="F18" s="48"/>
      <c r="G18" s="49"/>
    </row>
    <row r="19" spans="1:9" x14ac:dyDescent="0.25">
      <c r="B19" s="45" t="s">
        <v>23</v>
      </c>
      <c r="C19" s="46" t="s">
        <v>24</v>
      </c>
      <c r="D19" s="46">
        <v>6</v>
      </c>
      <c r="E19" s="47" t="s">
        <v>11</v>
      </c>
      <c r="F19" s="48" t="s">
        <v>143</v>
      </c>
      <c r="G19" s="56">
        <f>10000*0.045876</f>
        <v>458.76</v>
      </c>
    </row>
    <row r="20" spans="1:9" ht="15.75" thickBot="1" x14ac:dyDescent="0.3">
      <c r="B20" s="45" t="s">
        <v>25</v>
      </c>
      <c r="C20" s="57">
        <v>-9.5</v>
      </c>
      <c r="D20" s="46">
        <v>4</v>
      </c>
      <c r="E20" s="47" t="s">
        <v>11</v>
      </c>
      <c r="F20" s="48" t="s">
        <v>15</v>
      </c>
      <c r="G20" s="51">
        <v>0</v>
      </c>
    </row>
    <row r="21" spans="1:9" x14ac:dyDescent="0.25">
      <c r="B21" s="52" t="s">
        <v>26</v>
      </c>
      <c r="C21" s="53" t="s">
        <v>27</v>
      </c>
      <c r="E21" s="47" t="s">
        <v>11</v>
      </c>
      <c r="F21" s="48"/>
      <c r="G21" s="54">
        <f>SUM(G11:G20)</f>
        <v>1754.533692165</v>
      </c>
    </row>
    <row r="22" spans="1:9" x14ac:dyDescent="0.25">
      <c r="F22" s="48"/>
      <c r="G22" s="49"/>
    </row>
    <row r="23" spans="1:9" x14ac:dyDescent="0.25">
      <c r="B23" s="45" t="s">
        <v>28</v>
      </c>
      <c r="C23" s="46" t="s">
        <v>29</v>
      </c>
      <c r="D23" s="46">
        <v>7</v>
      </c>
      <c r="E23" s="47" t="s">
        <v>11</v>
      </c>
      <c r="F23" s="48" t="s">
        <v>156</v>
      </c>
      <c r="G23" s="49">
        <f>G21*'Rate Changes'!G11</f>
        <v>53.865938883157668</v>
      </c>
    </row>
    <row r="24" spans="1:9" x14ac:dyDescent="0.25">
      <c r="F24" s="48"/>
      <c r="G24" s="49"/>
    </row>
    <row r="25" spans="1:9" ht="15.75" thickBot="1" x14ac:dyDescent="0.3">
      <c r="B25" s="45" t="s">
        <v>30</v>
      </c>
      <c r="C25" s="58" t="s">
        <v>31</v>
      </c>
      <c r="D25" s="46">
        <v>8</v>
      </c>
      <c r="E25" s="47" t="s">
        <v>11</v>
      </c>
      <c r="F25" s="59" t="s">
        <v>157</v>
      </c>
      <c r="G25" s="60">
        <f>(G21+G23)*0.07</f>
        <v>126.58797417337105</v>
      </c>
      <c r="I25" s="73"/>
    </row>
    <row r="26" spans="1:9" ht="15.75" thickTop="1" x14ac:dyDescent="0.25">
      <c r="F26" s="48"/>
      <c r="G26" s="49"/>
    </row>
    <row r="27" spans="1:9" x14ac:dyDescent="0.25">
      <c r="B27" s="52" t="s">
        <v>32</v>
      </c>
      <c r="C27" s="53" t="s">
        <v>33</v>
      </c>
      <c r="E27" s="47" t="s">
        <v>11</v>
      </c>
      <c r="F27" s="48"/>
      <c r="G27" s="54">
        <f>SUM(G21:G25)</f>
        <v>1934.9876052215288</v>
      </c>
    </row>
    <row r="28" spans="1:9" x14ac:dyDescent="0.25">
      <c r="F28" s="48"/>
      <c r="G28" s="49"/>
    </row>
    <row r="31" spans="1:9" x14ac:dyDescent="0.25">
      <c r="B31" s="61" t="s">
        <v>2</v>
      </c>
    </row>
    <row r="32" spans="1:9" s="46" customFormat="1" x14ac:dyDescent="0.25">
      <c r="A32" s="45"/>
      <c r="B32" s="45" t="s">
        <v>139</v>
      </c>
      <c r="G32" s="66"/>
    </row>
    <row r="33" spans="1:7" s="46" customFormat="1" x14ac:dyDescent="0.25">
      <c r="A33" s="45"/>
      <c r="B33" s="45" t="s">
        <v>34</v>
      </c>
      <c r="G33" s="45"/>
    </row>
    <row r="34" spans="1:7" s="46" customFormat="1" x14ac:dyDescent="0.25">
      <c r="A34" s="45"/>
      <c r="B34" s="45" t="s">
        <v>35</v>
      </c>
      <c r="G34" s="45"/>
    </row>
    <row r="35" spans="1:7" s="46" customFormat="1" x14ac:dyDescent="0.25">
      <c r="A35" s="45"/>
      <c r="B35" s="45" t="s">
        <v>161</v>
      </c>
      <c r="G35" s="45"/>
    </row>
    <row r="36" spans="1:7" s="46" customFormat="1" x14ac:dyDescent="0.25">
      <c r="A36" s="45"/>
      <c r="B36" s="45" t="s">
        <v>36</v>
      </c>
      <c r="G36" s="45"/>
    </row>
    <row r="37" spans="1:7" s="46" customFormat="1" x14ac:dyDescent="0.25">
      <c r="A37" s="45"/>
      <c r="B37" s="45" t="s">
        <v>141</v>
      </c>
      <c r="G37" s="45"/>
    </row>
    <row r="38" spans="1:7" s="46" customFormat="1" x14ac:dyDescent="0.25">
      <c r="A38" s="45"/>
      <c r="B38" s="45" t="s">
        <v>37</v>
      </c>
      <c r="G38" s="45"/>
    </row>
    <row r="39" spans="1:7" x14ac:dyDescent="0.25">
      <c r="B39" s="45" t="s">
        <v>38</v>
      </c>
    </row>
  </sheetData>
  <mergeCells count="2">
    <mergeCell ref="B4:D4"/>
    <mergeCell ref="F4:H4"/>
  </mergeCells>
  <pageMargins left="0.7" right="0.7" top="0.75" bottom="0.75" header="0.3" footer="0.3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Rate Changes</vt:lpstr>
      <vt:lpstr>Calculation Order and 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2019-12-20T15:54:55Z</dcterms:created>
  <dcterms:modified xsi:type="dcterms:W3CDTF">2023-10-31T13:30:19Z</dcterms:modified>
</cp:coreProperties>
</file>